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<sst xmlns="http://schemas.openxmlformats.org/spreadsheetml/2006/main" count="566" uniqueCount="309">
  <si>
    <t>Lista startowa</t>
  </si>
  <si>
    <t>Trasa:</t>
  </si>
  <si>
    <t>JURY:</t>
  </si>
  <si>
    <t>Start:</t>
  </si>
  <si>
    <t>Kierownik zawodów:</t>
  </si>
  <si>
    <t>Ryszard Kwiatek</t>
  </si>
  <si>
    <t>Meta:</t>
  </si>
  <si>
    <t>Sędzia główny, DT PZN:</t>
  </si>
  <si>
    <t>Róznica poziomów:</t>
  </si>
  <si>
    <t>Sędzia rozjemca:</t>
  </si>
  <si>
    <t>Ilość bramek 1 przejazdu:</t>
  </si>
  <si>
    <t>Ilość bramek 2 przejazdu:</t>
  </si>
  <si>
    <t>Sędzia startu:</t>
  </si>
  <si>
    <t>Ustawiacz:</t>
  </si>
  <si>
    <t>Pomocnik startera:</t>
  </si>
  <si>
    <t>Przedzjeżdżacz:</t>
  </si>
  <si>
    <t>Sędzia mety:</t>
  </si>
  <si>
    <t>Piotr Jagoda</t>
  </si>
  <si>
    <t>Sędzia kontrolny na mecie:</t>
  </si>
  <si>
    <t>Pomiar ręczny na starcie:</t>
  </si>
  <si>
    <t>Czas startu do 1 przejazdu:</t>
  </si>
  <si>
    <t>Pomiar ręczny na mecie:</t>
  </si>
  <si>
    <t>Czas startu do 2 przejazdu:</t>
  </si>
  <si>
    <t>Temperatura śniegu:</t>
  </si>
  <si>
    <t>Kier. sędziów bramkowych:</t>
  </si>
  <si>
    <t>Temperatura powietrza:</t>
  </si>
  <si>
    <t>-2°C</t>
  </si>
  <si>
    <t>Sędziowie bramkowi:</t>
  </si>
  <si>
    <t>br. 1</t>
  </si>
  <si>
    <t>br. 2-5</t>
  </si>
  <si>
    <t>Tablica wyników nieoficjalnych:</t>
  </si>
  <si>
    <t>Dorota Michno</t>
  </si>
  <si>
    <t>br. 6-11</t>
  </si>
  <si>
    <t>Biuro zawodów:</t>
  </si>
  <si>
    <t>br. 12, 13</t>
  </si>
  <si>
    <t>Sekretarz zawodów:</t>
  </si>
  <si>
    <t>Kierownik biura obliczeń:</t>
  </si>
  <si>
    <t>Gr.1</t>
  </si>
  <si>
    <t>F=800</t>
  </si>
  <si>
    <t>M-ce</t>
  </si>
  <si>
    <t>Nr</t>
  </si>
  <si>
    <t>Nazwisko i imię</t>
  </si>
  <si>
    <t>Rok ur.</t>
  </si>
  <si>
    <t>Klub</t>
  </si>
  <si>
    <t>Czas 1 przej.</t>
  </si>
  <si>
    <t>Czas 2 przej.</t>
  </si>
  <si>
    <t>Czas łączny</t>
  </si>
  <si>
    <t>PKT</t>
  </si>
  <si>
    <t>RES pkt.</t>
  </si>
  <si>
    <t>Gr.2</t>
  </si>
  <si>
    <t>Gr.3</t>
  </si>
  <si>
    <t>Gr.4</t>
  </si>
  <si>
    <t>Gr.7</t>
  </si>
  <si>
    <t>II MEMORIAŁ ANDRZEJA BĄKA</t>
  </si>
  <si>
    <t xml:space="preserve"> w narciarstwie alpejskim</t>
  </si>
  <si>
    <t xml:space="preserve">SLALOM GIGANT </t>
  </si>
  <si>
    <t>Chyrowa 29.01.2013r.</t>
  </si>
  <si>
    <t>Chyrowa</t>
  </si>
  <si>
    <t xml:space="preserve">Maciej Kwiatek  </t>
  </si>
  <si>
    <t>\</t>
  </si>
  <si>
    <t>Gr.8</t>
  </si>
  <si>
    <t>Gr.9</t>
  </si>
  <si>
    <t>Gr.11</t>
  </si>
  <si>
    <t>Gr.12</t>
  </si>
  <si>
    <t>Gr.13</t>
  </si>
  <si>
    <t>Gr.14</t>
  </si>
  <si>
    <t>Gr.15</t>
  </si>
  <si>
    <t>Gr.16</t>
  </si>
  <si>
    <t>Gr.17</t>
  </si>
  <si>
    <t>Kategoria  - 2007 i młodsi DZIEWCZYNY</t>
  </si>
  <si>
    <t>Kategoria  - 2007 i młodsi CHŁOPCY</t>
  </si>
  <si>
    <t>Kategoria  - dzieci młodsze 2006 – 2005 DZIEWCZYNY</t>
  </si>
  <si>
    <t>Kategoria  - dzieci młodsze 2006 – 2005 CHŁOPCY</t>
  </si>
  <si>
    <t>Kategoria  - młodszy junior   2002 – 2001 DZIEWCZYNY</t>
  </si>
  <si>
    <t>Kategoria  - młodszy junior   2002 – 2001 CHŁOPCY</t>
  </si>
  <si>
    <t>Kategoria  - junior  2000 - 1999 DZIEWCZYNY</t>
  </si>
  <si>
    <t>Kategoria  - junior  starszy   1998 – 1997 DZEWCZYNY</t>
  </si>
  <si>
    <t>Kategoria  - junior  starszy   1998 – 1997 CHŁOPCY</t>
  </si>
  <si>
    <t>Kategoria  - 1996-1995   DZIEWCZYNY</t>
  </si>
  <si>
    <t>Kategoria  - 1996-1995  CHŁOPCY</t>
  </si>
  <si>
    <t>Kategoria  - 1994 i starsi   DZIEWCZYNY</t>
  </si>
  <si>
    <t>Kategoria  - 1994 i starsi  CHŁOPCY</t>
  </si>
  <si>
    <t>Dawid Aszlar</t>
  </si>
  <si>
    <t>UR Rzeszów, Chyrowa-Ski</t>
  </si>
  <si>
    <t>Szczurek Jacek</t>
  </si>
  <si>
    <t xml:space="preserve">Tomasz Sudia                 </t>
  </si>
  <si>
    <t>Tylawa</t>
  </si>
  <si>
    <t xml:space="preserve">Jarosław Zima                 </t>
  </si>
  <si>
    <t xml:space="preserve">Daniel Wysowski             </t>
  </si>
  <si>
    <t xml:space="preserve">Agata Zima                     </t>
  </si>
  <si>
    <t xml:space="preserve">Beata Sudia                    </t>
  </si>
  <si>
    <t>Bauer Damian</t>
  </si>
  <si>
    <t xml:space="preserve">Zs 2     </t>
  </si>
  <si>
    <t>Mastyj Michał</t>
  </si>
  <si>
    <t>Mrówka Mateusz</t>
  </si>
  <si>
    <t>Szczurek Hubert</t>
  </si>
  <si>
    <t xml:space="preserve">Dudzik Hubert                  </t>
  </si>
  <si>
    <t xml:space="preserve">Zs 2           </t>
  </si>
  <si>
    <t xml:space="preserve">Janiszewski Mariusz        </t>
  </si>
  <si>
    <t xml:space="preserve">Jurczyk Tomasz                </t>
  </si>
  <si>
    <t xml:space="preserve">Mierzejewski Maciej       </t>
  </si>
  <si>
    <t xml:space="preserve">Wróbel Daniel                  </t>
  </si>
  <si>
    <t xml:space="preserve">Żołobowicz Przemysław  </t>
  </si>
  <si>
    <t xml:space="preserve">Dróbek Mateusz               </t>
  </si>
  <si>
    <t xml:space="preserve">Kucharski Erwin                </t>
  </si>
  <si>
    <t xml:space="preserve">Markuszka Mateusz         </t>
  </si>
  <si>
    <t xml:space="preserve">Szczurek Daniel                 </t>
  </si>
  <si>
    <t xml:space="preserve">Truś Tomasz                      </t>
  </si>
  <si>
    <t xml:space="preserve">Włoch Mateusz                 </t>
  </si>
  <si>
    <t xml:space="preserve">Zima Patryk                        </t>
  </si>
  <si>
    <t xml:space="preserve">Kreimas Bartłomiej           </t>
  </si>
  <si>
    <t>Gim Głojsce</t>
  </si>
  <si>
    <t xml:space="preserve">Kowalski Przemysław       </t>
  </si>
  <si>
    <t>ZSP  Tylawa</t>
  </si>
  <si>
    <t xml:space="preserve">Sudia Norbert                    </t>
  </si>
  <si>
    <t>Torbik Konrad</t>
  </si>
  <si>
    <t>Gimnazjum Iwla</t>
  </si>
  <si>
    <t>Szymański Marcin</t>
  </si>
  <si>
    <t>Szymko Maksymilian</t>
  </si>
  <si>
    <t>Szwast Kamil</t>
  </si>
  <si>
    <t>Kwasek Krystian</t>
  </si>
  <si>
    <t>Moskal Grzegorz</t>
  </si>
  <si>
    <t>Stojak Małgorzata</t>
  </si>
  <si>
    <t>SP Głojsce</t>
  </si>
  <si>
    <t>ZSP Tylawa</t>
  </si>
  <si>
    <t>Pitak Szymon</t>
  </si>
  <si>
    <t>SP Iwla</t>
  </si>
  <si>
    <t>Krówka Damian</t>
  </si>
  <si>
    <t>SP Dukla</t>
  </si>
  <si>
    <t>Szczurek Aleksandra</t>
  </si>
  <si>
    <t>Zs nr 1</t>
  </si>
  <si>
    <t xml:space="preserve">Wysowska Emanuela      </t>
  </si>
  <si>
    <t xml:space="preserve">Smolak Sylwia                   </t>
  </si>
  <si>
    <t>Zs 2</t>
  </si>
  <si>
    <t xml:space="preserve">Wróbel Kinga                    </t>
  </si>
  <si>
    <t>Pitak Izabela</t>
  </si>
  <si>
    <t>Gumienna Katarzyna</t>
  </si>
  <si>
    <t>Woźniak Natalia</t>
  </si>
  <si>
    <t>Kogut Nina</t>
  </si>
  <si>
    <t xml:space="preserve">Gac Szymon           </t>
  </si>
  <si>
    <t xml:space="preserve">Dubiel Sebastian   </t>
  </si>
  <si>
    <t xml:space="preserve">Kreimas Szymon    </t>
  </si>
  <si>
    <t xml:space="preserve">Książkiewicz Karol  </t>
  </si>
  <si>
    <t>Sereda Łukasz</t>
  </si>
  <si>
    <t>Sysak Karol</t>
  </si>
  <si>
    <t>Czarnowski Seweryn</t>
  </si>
  <si>
    <t>Belcik Tobiasz</t>
  </si>
  <si>
    <t>Baran Wojciech</t>
  </si>
  <si>
    <t>Kołacz marcin</t>
  </si>
  <si>
    <t>Szyszlak Krystian</t>
  </si>
  <si>
    <t xml:space="preserve">Zima Klaudia                 </t>
  </si>
  <si>
    <t>Lajdanowicz Jolanta</t>
  </si>
  <si>
    <t>Szymańska Julia</t>
  </si>
  <si>
    <t>Dyszkowska Aleksandra</t>
  </si>
  <si>
    <t>Kołacz Szymon</t>
  </si>
  <si>
    <t>ZS nr 1</t>
  </si>
  <si>
    <t>Szczurek Anna</t>
  </si>
  <si>
    <t>Stojak Stanisław</t>
  </si>
  <si>
    <t xml:space="preserve">Zs 1     </t>
  </si>
  <si>
    <t>Pernal Tytus</t>
  </si>
  <si>
    <t>Przedszkole Dukla</t>
  </si>
  <si>
    <t>Górecka Wiktoria</t>
  </si>
  <si>
    <t>Hajduk Łukasz</t>
  </si>
  <si>
    <t>Przemyśl</t>
  </si>
  <si>
    <t>Grzegorzak Gabriel</t>
  </si>
  <si>
    <t>Białas Oliwia</t>
  </si>
  <si>
    <t>Skiba Jakub</t>
  </si>
  <si>
    <t>MKN Jasło</t>
  </si>
  <si>
    <t>Folta Agnieszka</t>
  </si>
  <si>
    <t>Rączka Agnieszka</t>
  </si>
  <si>
    <t>Karolewska Małgorzata</t>
  </si>
  <si>
    <t>Szetlak Damian</t>
  </si>
  <si>
    <t>Grzegorzak Leszek</t>
  </si>
  <si>
    <t>Kotulak Wiktoria</t>
  </si>
  <si>
    <t>Jasło</t>
  </si>
  <si>
    <t>Szczepanik Iga</t>
  </si>
  <si>
    <t>Warszawa</t>
  </si>
  <si>
    <t>Szczepanik Grzegorz</t>
  </si>
  <si>
    <t>Bąk Elżbieta</t>
  </si>
  <si>
    <t>Dąbrowski Maciej</t>
  </si>
  <si>
    <t>Potok</t>
  </si>
  <si>
    <t>Dąbrowska Wioletta</t>
  </si>
  <si>
    <t>Konieczna Zofia</t>
  </si>
  <si>
    <t>Konieczny Artur</t>
  </si>
  <si>
    <t>Gargas Kacper</t>
  </si>
  <si>
    <t>Gorlice</t>
  </si>
  <si>
    <t>Brożek Łukasz</t>
  </si>
  <si>
    <t>Konieczkowa</t>
  </si>
  <si>
    <t>Babiarz Mateusz</t>
  </si>
  <si>
    <t>Rzeszów</t>
  </si>
  <si>
    <t>Dukla 1</t>
  </si>
  <si>
    <t>Pilip Dawid</t>
  </si>
  <si>
    <t>Nowak Mikołaj</t>
  </si>
  <si>
    <t>Krosno</t>
  </si>
  <si>
    <t>Derwich Zofia</t>
  </si>
  <si>
    <t>Dukla</t>
  </si>
  <si>
    <t>Brożyna Robin</t>
  </si>
  <si>
    <t>Gosztyła Dominika</t>
  </si>
  <si>
    <t>Wojtowicz Adrianna</t>
  </si>
  <si>
    <t>Jedlicze</t>
  </si>
  <si>
    <t>Wojdyła Dominika</t>
  </si>
  <si>
    <t>Gosztyła Krystian</t>
  </si>
  <si>
    <t>Dukla 2</t>
  </si>
  <si>
    <t>Gosztyła Tomasz</t>
  </si>
  <si>
    <t>Krajmas Karolina</t>
  </si>
  <si>
    <t>Torba Zuzanna</t>
  </si>
  <si>
    <t>Stojak Marcin</t>
  </si>
  <si>
    <t>Bukowczyk Karol</t>
  </si>
  <si>
    <t>Ukleja Michał</t>
  </si>
  <si>
    <t>Piróg hubert</t>
  </si>
  <si>
    <t>Głojsce</t>
  </si>
  <si>
    <t>Piróg Szymon</t>
  </si>
  <si>
    <t>Krajmas Marcin</t>
  </si>
  <si>
    <t>Chyrowa-Ski</t>
  </si>
  <si>
    <t>Krajmas Jakub</t>
  </si>
  <si>
    <t>Bauer Krystian</t>
  </si>
  <si>
    <t>Witoś Michał</t>
  </si>
  <si>
    <t>Wróbel Damian</t>
  </si>
  <si>
    <t>jasionka</t>
  </si>
  <si>
    <t>Wróbel Patrycja</t>
  </si>
  <si>
    <t>Jasionka</t>
  </si>
  <si>
    <t>Wróbel Jerzy</t>
  </si>
  <si>
    <t>Harajda Jarosław</t>
  </si>
  <si>
    <t>Giratovce</t>
  </si>
  <si>
    <t>Pikor Mariusz</t>
  </si>
  <si>
    <t>Równe</t>
  </si>
  <si>
    <t>Pikor Bogdan</t>
  </si>
  <si>
    <t>Lubatowa</t>
  </si>
  <si>
    <t>Skiba jan</t>
  </si>
  <si>
    <t>RKN Sport Partner Rzeszów</t>
  </si>
  <si>
    <t>RKN Sport Partner</t>
  </si>
  <si>
    <t>Michno Konrad</t>
  </si>
  <si>
    <t>Kwiatek Maciej</t>
  </si>
  <si>
    <t>Derwich Teresa</t>
  </si>
  <si>
    <t>Gołąbek Ewelina</t>
  </si>
  <si>
    <t>Gołąbek jakub</t>
  </si>
  <si>
    <t>Pikor Marlena</t>
  </si>
  <si>
    <t>Leczowicz patryk</t>
  </si>
  <si>
    <t>Bukowsko</t>
  </si>
  <si>
    <t>Knap Michał</t>
  </si>
  <si>
    <t>Płochocka Anna</t>
  </si>
  <si>
    <t>Mi ńsk Mazowiecki</t>
  </si>
  <si>
    <t>Mińsk Mazowiecki</t>
  </si>
  <si>
    <t>Wielebski Michał</t>
  </si>
  <si>
    <t>Hajec Mazur Katarzyna</t>
  </si>
  <si>
    <t>Wysowska Iwona</t>
  </si>
  <si>
    <t>Szczurek Paulina</t>
  </si>
  <si>
    <t>Wrocław</t>
  </si>
  <si>
    <t>Szczurek bolesław</t>
  </si>
  <si>
    <t>Sztrumf Julia</t>
  </si>
  <si>
    <t>Sztrumf Michał</t>
  </si>
  <si>
    <t>Krzanowsla Lena</t>
  </si>
  <si>
    <t>Wróbel Wojciech</t>
  </si>
  <si>
    <t>Bazula Gejza</t>
  </si>
  <si>
    <t>Węgry</t>
  </si>
  <si>
    <t>Erdeli Fernc</t>
  </si>
  <si>
    <t>węgry</t>
  </si>
  <si>
    <t>Balin Szuc</t>
  </si>
  <si>
    <t>Wegry</t>
  </si>
  <si>
    <t>Halas Laslo</t>
  </si>
  <si>
    <t>Bąk Barbara</t>
  </si>
  <si>
    <t>dukla</t>
  </si>
  <si>
    <t>Górecka Aneta</t>
  </si>
  <si>
    <t>1;08,86</t>
  </si>
  <si>
    <t>1;55,48</t>
  </si>
  <si>
    <t>1;24,63</t>
  </si>
  <si>
    <t>Gr.18</t>
  </si>
  <si>
    <t>Górecka Karolina</t>
  </si>
  <si>
    <t>Hajec Wiktoria</t>
  </si>
  <si>
    <t>Gołabek Julia</t>
  </si>
  <si>
    <t>hajduk Martyna</t>
  </si>
  <si>
    <t>Filip Kinga</t>
  </si>
  <si>
    <t>Błochocka Maja</t>
  </si>
  <si>
    <t>Wysocka Maroka</t>
  </si>
  <si>
    <t>Bielecka Katarzyna</t>
  </si>
  <si>
    <t>Dziewczynki 2003-2004</t>
  </si>
  <si>
    <t>Chłopcy 2003-2004</t>
  </si>
  <si>
    <t>DNS</t>
  </si>
  <si>
    <t>Wróbel Aleksander</t>
  </si>
  <si>
    <t>Dubiel Michał</t>
  </si>
  <si>
    <t>Nowak Bartosz</t>
  </si>
  <si>
    <t>Nowak Kacper</t>
  </si>
  <si>
    <t>Sudia Sebastian</t>
  </si>
  <si>
    <t>Sudia Remidiusz</t>
  </si>
  <si>
    <t>GumiennyPaweł</t>
  </si>
  <si>
    <t>Białas Adrian0;</t>
  </si>
  <si>
    <t>Czucki Jakub</t>
  </si>
  <si>
    <t>DNF</t>
  </si>
  <si>
    <t>NS</t>
  </si>
  <si>
    <t>GR.19</t>
  </si>
  <si>
    <t>Chłopcy 2000 junior</t>
  </si>
  <si>
    <t>Mierzejewski Tomasz</t>
  </si>
  <si>
    <t>Pasterkiewicz michał</t>
  </si>
  <si>
    <t>Plata  piotrek</t>
  </si>
  <si>
    <t>Szczepanik Damian</t>
  </si>
  <si>
    <t>Ukleja Dominik</t>
  </si>
  <si>
    <t>Pac Szymek</t>
  </si>
  <si>
    <t>Zieliński Dawid</t>
  </si>
  <si>
    <t>Orlot Patryk</t>
  </si>
  <si>
    <t>Gołabek Rafał</t>
  </si>
  <si>
    <t>kołacz Rafał</t>
  </si>
  <si>
    <t>Stonowski Dominik</t>
  </si>
  <si>
    <t>Możdżyński Wiktor</t>
  </si>
  <si>
    <t>Aszlar Krzysztof</t>
  </si>
  <si>
    <t>Przyszlak Krzysztof</t>
  </si>
  <si>
    <t>Błazejowski Hubert</t>
  </si>
  <si>
    <t>Skiba Anna</t>
  </si>
  <si>
    <t xml:space="preserve"> Sport Partner Rzeszów</t>
  </si>
  <si>
    <t>Brzana Stanisława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</si>
</sst>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</numFmts>
  <fonts count="49">
    <font>
      <sz val="10"/>
      <name val="Arial"/>
      <family val="0"/>
    </font>
    <font>
      <b/>
      <sz val="18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Times New Roman"/>
      <family val="1"/>
    </font>
    <font>
      <u val="single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164" fontId="0" fillId="35" borderId="13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30" fillId="0" borderId="13" xfId="0" applyFont="1" applyBorder="1" applyAlignment="1">
      <alignment vertical="center" wrapText="1"/>
    </xf>
    <xf numFmtId="0" fontId="2" fillId="35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6"/>
  <sheetViews>
    <sheetView tabSelected="1" zoomScale="142" zoomScaleNormal="142" zoomScalePageLayoutView="0" workbookViewId="0" topLeftCell="A265">
      <selection activeCell="E278" sqref="E278"/>
    </sheetView>
  </sheetViews>
  <sheetFormatPr defaultColWidth="9.140625" defaultRowHeight="12.75"/>
  <cols>
    <col min="1" max="1" width="5.7109375" style="0" customWidth="1"/>
    <col min="2" max="2" width="5.8515625" style="0" customWidth="1"/>
    <col min="3" max="3" width="21.7109375" style="55" customWidth="1"/>
    <col min="5" max="5" width="19.28125" style="0" customWidth="1"/>
    <col min="6" max="6" width="13.7109375" style="0" customWidth="1"/>
    <col min="7" max="7" width="12.140625" style="0" customWidth="1"/>
    <col min="8" max="8" width="12.57421875" style="0" customWidth="1"/>
    <col min="9" max="9" width="7.7109375" style="0" customWidth="1"/>
    <col min="10" max="10" width="11.140625" style="0" customWidth="1"/>
  </cols>
  <sheetData>
    <row r="1" spans="2:7" ht="23.25">
      <c r="B1" s="1"/>
      <c r="D1" s="2" t="s">
        <v>0</v>
      </c>
      <c r="E1" s="3"/>
      <c r="F1" s="3"/>
      <c r="G1" s="3"/>
    </row>
    <row r="2" spans="2:7" ht="20.25">
      <c r="B2" s="1"/>
      <c r="D2" s="4"/>
      <c r="E2" s="3"/>
      <c r="F2" s="3"/>
      <c r="G2" s="3"/>
    </row>
    <row r="3" spans="2:7" ht="20.25">
      <c r="B3" s="1"/>
      <c r="D3" s="4" t="s">
        <v>53</v>
      </c>
      <c r="E3" s="3"/>
      <c r="F3" s="3"/>
      <c r="G3" s="3"/>
    </row>
    <row r="4" spans="2:7" ht="18">
      <c r="B4" s="1"/>
      <c r="D4" s="5" t="s">
        <v>54</v>
      </c>
      <c r="E4" s="3"/>
      <c r="F4" s="3"/>
      <c r="G4" s="3"/>
    </row>
    <row r="5" spans="2:7" ht="12.75">
      <c r="B5" s="1"/>
      <c r="E5" s="3"/>
      <c r="F5" s="3"/>
      <c r="G5" s="3"/>
    </row>
    <row r="6" spans="2:7" ht="18">
      <c r="B6" s="1"/>
      <c r="D6" s="5" t="s">
        <v>55</v>
      </c>
      <c r="E6" s="3"/>
      <c r="F6" s="3"/>
      <c r="G6" s="3"/>
    </row>
    <row r="7" spans="2:7" ht="15.75">
      <c r="B7" s="1"/>
      <c r="D7" s="6"/>
      <c r="E7" s="3"/>
      <c r="F7" s="3"/>
      <c r="G7" s="3"/>
    </row>
    <row r="8" spans="2:7" ht="18">
      <c r="B8" s="1"/>
      <c r="D8" s="5" t="s">
        <v>56</v>
      </c>
      <c r="E8" s="3"/>
      <c r="F8" s="3"/>
      <c r="G8" s="3"/>
    </row>
    <row r="9" spans="2:7" ht="18">
      <c r="B9" s="1"/>
      <c r="D9" s="5"/>
      <c r="E9" s="3"/>
      <c r="F9" s="3"/>
      <c r="G9" s="3"/>
    </row>
    <row r="10" spans="2:5" ht="12.75">
      <c r="B10" s="1"/>
      <c r="E10" s="3"/>
    </row>
    <row r="11" spans="2:7" ht="12.75">
      <c r="B11" s="1"/>
      <c r="C11" s="56" t="s">
        <v>1</v>
      </c>
      <c r="E11" s="3" t="s">
        <v>57</v>
      </c>
      <c r="F11" s="7" t="s">
        <v>2</v>
      </c>
      <c r="G11" s="3"/>
    </row>
    <row r="12" spans="2:7" ht="12.75">
      <c r="B12" s="1"/>
      <c r="C12" s="56" t="s">
        <v>3</v>
      </c>
      <c r="E12" s="8"/>
      <c r="F12" s="7" t="s">
        <v>4</v>
      </c>
      <c r="G12" s="3"/>
    </row>
    <row r="13" spans="2:7" ht="12.75">
      <c r="B13" s="1"/>
      <c r="C13" s="56" t="s">
        <v>6</v>
      </c>
      <c r="E13" s="8"/>
      <c r="F13" s="7" t="s">
        <v>7</v>
      </c>
      <c r="G13" s="3"/>
    </row>
    <row r="14" spans="2:7" ht="12.75">
      <c r="B14" s="1"/>
      <c r="C14" s="56" t="s">
        <v>8</v>
      </c>
      <c r="E14" s="8"/>
      <c r="F14" s="7" t="s">
        <v>9</v>
      </c>
      <c r="G14" s="3"/>
    </row>
    <row r="15" spans="2:7" ht="12.75">
      <c r="B15" s="1"/>
      <c r="C15" s="56" t="s">
        <v>10</v>
      </c>
      <c r="E15" s="9"/>
      <c r="F15" s="10"/>
      <c r="G15" s="3"/>
    </row>
    <row r="16" spans="2:8" ht="12.75">
      <c r="B16" s="1"/>
      <c r="C16" s="56" t="s">
        <v>11</v>
      </c>
      <c r="E16" s="9"/>
      <c r="F16" s="7" t="s">
        <v>12</v>
      </c>
      <c r="G16" s="3" t="s">
        <v>58</v>
      </c>
      <c r="H16" s="3"/>
    </row>
    <row r="17" spans="2:8" ht="12.75">
      <c r="B17" s="1"/>
      <c r="C17" s="56" t="s">
        <v>13</v>
      </c>
      <c r="E17" s="3" t="s">
        <v>5</v>
      </c>
      <c r="F17" s="7" t="s">
        <v>14</v>
      </c>
      <c r="G17" s="3"/>
      <c r="H17" s="3"/>
    </row>
    <row r="18" spans="2:8" ht="12.75">
      <c r="B18" s="1"/>
      <c r="C18" s="56" t="s">
        <v>15</v>
      </c>
      <c r="F18" s="7" t="s">
        <v>16</v>
      </c>
      <c r="G18" s="3" t="s">
        <v>17</v>
      </c>
      <c r="H18" s="3"/>
    </row>
    <row r="19" spans="2:8" ht="12.75">
      <c r="B19" s="1"/>
      <c r="C19" s="56"/>
      <c r="F19" s="10" t="s">
        <v>18</v>
      </c>
      <c r="G19" s="3"/>
      <c r="H19" s="3"/>
    </row>
    <row r="20" spans="2:8" ht="12.75">
      <c r="B20" s="1"/>
      <c r="C20" s="56"/>
      <c r="F20" s="7" t="s">
        <v>19</v>
      </c>
      <c r="G20" s="3"/>
      <c r="H20" s="3"/>
    </row>
    <row r="21" spans="2:7" ht="12.75">
      <c r="B21" s="1"/>
      <c r="C21" s="56" t="s">
        <v>20</v>
      </c>
      <c r="E21" s="7"/>
      <c r="F21" s="7" t="s">
        <v>21</v>
      </c>
      <c r="G21" s="3"/>
    </row>
    <row r="22" spans="2:3" ht="12.75">
      <c r="B22" s="1"/>
      <c r="C22" s="56" t="s">
        <v>22</v>
      </c>
    </row>
    <row r="23" spans="2:8" ht="12.75">
      <c r="B23" s="1"/>
      <c r="C23" s="55" t="s">
        <v>23</v>
      </c>
      <c r="E23" s="11" t="s">
        <v>26</v>
      </c>
      <c r="F23" s="10" t="s">
        <v>24</v>
      </c>
      <c r="G23" s="3"/>
      <c r="H23" s="3"/>
    </row>
    <row r="24" spans="2:8" ht="12.75">
      <c r="B24" s="1"/>
      <c r="C24" s="55" t="s">
        <v>25</v>
      </c>
      <c r="E24" s="11" t="s">
        <v>26</v>
      </c>
      <c r="F24" s="7" t="s">
        <v>27</v>
      </c>
      <c r="G24" s="3" t="s">
        <v>59</v>
      </c>
      <c r="H24" s="3" t="s">
        <v>28</v>
      </c>
    </row>
    <row r="25" spans="2:8" ht="12.75">
      <c r="B25" s="1"/>
      <c r="F25" s="7"/>
      <c r="G25" s="3" t="s">
        <v>59</v>
      </c>
      <c r="H25" s="3" t="s">
        <v>29</v>
      </c>
    </row>
    <row r="26" spans="2:8" ht="12.75">
      <c r="B26" s="1"/>
      <c r="C26" s="56" t="s">
        <v>30</v>
      </c>
      <c r="E26" s="3" t="s">
        <v>31</v>
      </c>
      <c r="F26" s="7"/>
      <c r="G26" s="3"/>
      <c r="H26" s="3" t="s">
        <v>32</v>
      </c>
    </row>
    <row r="27" spans="2:8" ht="12.75">
      <c r="B27" s="1"/>
      <c r="C27" s="56" t="s">
        <v>33</v>
      </c>
      <c r="E27" s="12"/>
      <c r="F27" s="7"/>
      <c r="G27" s="3"/>
      <c r="H27" s="3" t="s">
        <v>34</v>
      </c>
    </row>
    <row r="28" spans="2:5" ht="12.75">
      <c r="B28" s="1"/>
      <c r="C28" s="56" t="s">
        <v>35</v>
      </c>
      <c r="E28" s="3" t="s">
        <v>17</v>
      </c>
    </row>
    <row r="29" spans="2:5" ht="13.5" customHeight="1">
      <c r="B29" s="1"/>
      <c r="C29" s="56" t="s">
        <v>36</v>
      </c>
      <c r="E29" s="3"/>
    </row>
    <row r="30" ht="12.75">
      <c r="B30" s="1"/>
    </row>
    <row r="31" spans="2:3" ht="15">
      <c r="B31" s="13" t="s">
        <v>37</v>
      </c>
      <c r="C31" s="57" t="s">
        <v>69</v>
      </c>
    </row>
    <row r="32" spans="2:10" ht="12.75">
      <c r="B32" s="1"/>
      <c r="J32" s="1" t="s">
        <v>38</v>
      </c>
    </row>
    <row r="33" spans="1:10" ht="12.75">
      <c r="A33" s="16" t="s">
        <v>39</v>
      </c>
      <c r="B33" s="16" t="s">
        <v>40</v>
      </c>
      <c r="C33" s="17" t="s">
        <v>41</v>
      </c>
      <c r="D33" s="17" t="s">
        <v>42</v>
      </c>
      <c r="E33" s="17" t="s">
        <v>43</v>
      </c>
      <c r="F33" s="18" t="s">
        <v>44</v>
      </c>
      <c r="G33" s="18" t="s">
        <v>45</v>
      </c>
      <c r="H33" s="18" t="s">
        <v>46</v>
      </c>
      <c r="I33" s="19" t="s">
        <v>47</v>
      </c>
      <c r="J33" s="19" t="s">
        <v>48</v>
      </c>
    </row>
    <row r="34" spans="1:10" ht="13.5" thickBot="1">
      <c r="A34" s="49">
        <v>1</v>
      </c>
      <c r="B34" s="50">
        <v>105</v>
      </c>
      <c r="C34" s="58" t="s">
        <v>161</v>
      </c>
      <c r="D34" s="53">
        <v>2007</v>
      </c>
      <c r="E34" s="53" t="s">
        <v>155</v>
      </c>
      <c r="F34" s="63" t="s">
        <v>263</v>
      </c>
      <c r="G34" s="25"/>
      <c r="H34" s="25">
        <f>SUM(F34:G34)</f>
        <v>0</v>
      </c>
      <c r="I34" s="51">
        <v>50</v>
      </c>
      <c r="J34" s="27" t="e">
        <f>800*H34/H34-800</f>
        <v>#DIV/0!</v>
      </c>
    </row>
    <row r="35" spans="1:10" ht="12.75">
      <c r="A35" s="49">
        <v>2</v>
      </c>
      <c r="B35" s="50">
        <v>185</v>
      </c>
      <c r="C35" s="22" t="s">
        <v>251</v>
      </c>
      <c r="D35" s="23">
        <v>2007</v>
      </c>
      <c r="E35" s="24" t="s">
        <v>193</v>
      </c>
      <c r="F35" s="63" t="s">
        <v>264</v>
      </c>
      <c r="G35" s="25"/>
      <c r="H35" s="25">
        <f>SUM(F35:G35)</f>
        <v>0</v>
      </c>
      <c r="I35" s="26">
        <v>45</v>
      </c>
      <c r="J35" s="27" t="e">
        <f>800*H35/H34-800</f>
        <v>#DIV/0!</v>
      </c>
    </row>
    <row r="36" spans="1:10" ht="12.75">
      <c r="A36" s="49">
        <v>3</v>
      </c>
      <c r="B36" s="50"/>
      <c r="C36" s="22"/>
      <c r="D36" s="23"/>
      <c r="E36" s="24"/>
      <c r="F36" s="25"/>
      <c r="G36" s="25"/>
      <c r="H36" s="25">
        <f>SUM(F36:G36)</f>
        <v>0</v>
      </c>
      <c r="I36" s="26">
        <v>42</v>
      </c>
      <c r="J36" s="27" t="e">
        <f>800*H36/H34-800</f>
        <v>#DIV/0!</v>
      </c>
    </row>
    <row r="37" spans="1:10" ht="12.75">
      <c r="A37" s="42"/>
      <c r="B37" s="43"/>
      <c r="C37" s="44"/>
      <c r="D37" s="45"/>
      <c r="E37" s="44"/>
      <c r="F37" s="46"/>
      <c r="G37" s="46"/>
      <c r="H37" s="46"/>
      <c r="I37" s="47"/>
      <c r="J37" s="48"/>
    </row>
    <row r="38" spans="2:4" ht="15">
      <c r="B38" s="13" t="s">
        <v>49</v>
      </c>
      <c r="C38" s="57" t="s">
        <v>70</v>
      </c>
      <c r="D38" s="1"/>
    </row>
    <row r="39" spans="2:10" ht="12.75">
      <c r="B39" s="1"/>
      <c r="J39" s="1" t="s">
        <v>38</v>
      </c>
    </row>
    <row r="40" spans="1:10" ht="12.75">
      <c r="A40" s="16" t="s">
        <v>39</v>
      </c>
      <c r="B40" s="16" t="s">
        <v>40</v>
      </c>
      <c r="C40" s="17" t="s">
        <v>41</v>
      </c>
      <c r="D40" s="17" t="s">
        <v>42</v>
      </c>
      <c r="E40" s="17" t="s">
        <v>43</v>
      </c>
      <c r="F40" s="18" t="s">
        <v>44</v>
      </c>
      <c r="G40" s="18" t="s">
        <v>45</v>
      </c>
      <c r="H40" s="18" t="s">
        <v>46</v>
      </c>
      <c r="I40" s="19" t="s">
        <v>47</v>
      </c>
      <c r="J40" s="19" t="s">
        <v>48</v>
      </c>
    </row>
    <row r="41" spans="1:10" ht="13.5" thickBot="1">
      <c r="A41" s="49">
        <v>1</v>
      </c>
      <c r="B41" s="50">
        <v>119</v>
      </c>
      <c r="C41" s="65" t="s">
        <v>162</v>
      </c>
      <c r="D41" s="67">
        <v>2008</v>
      </c>
      <c r="E41" s="65" t="s">
        <v>163</v>
      </c>
      <c r="F41" s="25">
        <v>0.0008087962962962963</v>
      </c>
      <c r="G41" s="25"/>
      <c r="H41" s="25">
        <f>SUM(F41:G41)</f>
        <v>0.0008087962962962963</v>
      </c>
      <c r="I41" s="51">
        <v>50</v>
      </c>
      <c r="J41" s="27">
        <f>800*H41/H41-800</f>
        <v>0</v>
      </c>
    </row>
    <row r="42" spans="1:10" ht="12.75">
      <c r="A42" s="49">
        <v>2</v>
      </c>
      <c r="B42" s="50">
        <v>67</v>
      </c>
      <c r="C42" s="66" t="s">
        <v>159</v>
      </c>
      <c r="D42" s="68">
        <v>2007</v>
      </c>
      <c r="E42" s="68" t="s">
        <v>160</v>
      </c>
      <c r="F42" s="63" t="s">
        <v>265</v>
      </c>
      <c r="G42" s="25"/>
      <c r="H42" s="25">
        <f>SUM(F42:G42)</f>
        <v>0</v>
      </c>
      <c r="I42" s="26">
        <v>45</v>
      </c>
      <c r="J42" s="27">
        <f>800*H42/H41-800</f>
        <v>-800</v>
      </c>
    </row>
    <row r="43" spans="1:10" ht="12.75">
      <c r="A43" s="49">
        <v>3</v>
      </c>
      <c r="B43" s="50"/>
      <c r="C43" s="22"/>
      <c r="D43" s="23"/>
      <c r="E43" s="24"/>
      <c r="F43" s="25"/>
      <c r="G43" s="25"/>
      <c r="H43" s="25">
        <f>SUM(F43:G43)</f>
        <v>0</v>
      </c>
      <c r="I43" s="26">
        <v>42</v>
      </c>
      <c r="J43" s="27">
        <f>800*H43/H41-800</f>
        <v>-800</v>
      </c>
    </row>
    <row r="44" spans="2:6" ht="12.75">
      <c r="B44" s="13"/>
      <c r="C44" s="14"/>
      <c r="F44" s="15"/>
    </row>
    <row r="45" spans="2:5" ht="15">
      <c r="B45" s="13" t="s">
        <v>50</v>
      </c>
      <c r="C45" s="57" t="s">
        <v>71</v>
      </c>
      <c r="E45" s="1"/>
    </row>
    <row r="46" spans="2:10" ht="12.75">
      <c r="B46" s="1"/>
      <c r="J46" s="1" t="s">
        <v>38</v>
      </c>
    </row>
    <row r="47" spans="1:10" ht="12.75">
      <c r="A47" s="16" t="s">
        <v>39</v>
      </c>
      <c r="B47" s="16" t="s">
        <v>40</v>
      </c>
      <c r="C47" s="17" t="s">
        <v>41</v>
      </c>
      <c r="D47" s="17" t="s">
        <v>42</v>
      </c>
      <c r="E47" s="17" t="s">
        <v>43</v>
      </c>
      <c r="F47" s="18" t="s">
        <v>44</v>
      </c>
      <c r="G47" s="18" t="s">
        <v>45</v>
      </c>
      <c r="H47" s="18" t="s">
        <v>46</v>
      </c>
      <c r="I47" s="19" t="s">
        <v>47</v>
      </c>
      <c r="J47" s="19" t="s">
        <v>48</v>
      </c>
    </row>
    <row r="48" spans="1:10" ht="12.75">
      <c r="A48" s="49">
        <v>1</v>
      </c>
      <c r="B48" s="50">
        <v>138</v>
      </c>
      <c r="C48" s="22" t="s">
        <v>194</v>
      </c>
      <c r="D48" s="23">
        <v>2005</v>
      </c>
      <c r="E48" s="24" t="s">
        <v>195</v>
      </c>
      <c r="F48" s="63">
        <v>0.0005605324074074075</v>
      </c>
      <c r="G48" s="25"/>
      <c r="H48" s="25">
        <f>SUM(F48:G48)</f>
        <v>0.0005605324074074075</v>
      </c>
      <c r="I48" s="51">
        <v>50</v>
      </c>
      <c r="J48" s="27">
        <f>800*H48/H48-800</f>
        <v>0</v>
      </c>
    </row>
    <row r="49" spans="1:10" ht="12.75">
      <c r="A49" s="49">
        <v>2</v>
      </c>
      <c r="B49" s="50">
        <v>164</v>
      </c>
      <c r="C49" s="22" t="s">
        <v>240</v>
      </c>
      <c r="D49" s="23">
        <v>2005</v>
      </c>
      <c r="E49" s="24" t="s">
        <v>241</v>
      </c>
      <c r="F49" s="25">
        <v>0.0007837962962962963</v>
      </c>
      <c r="G49" s="25"/>
      <c r="H49" s="25">
        <f>SUM(F49:G49)</f>
        <v>0.0007837962962962963</v>
      </c>
      <c r="I49" s="26">
        <v>45</v>
      </c>
      <c r="J49" s="27">
        <f>800*H49/H48-800</f>
        <v>318.64546768531886</v>
      </c>
    </row>
    <row r="50" spans="1:10" ht="12.75">
      <c r="A50" s="49">
        <v>3</v>
      </c>
      <c r="B50" s="50">
        <v>133</v>
      </c>
      <c r="C50" s="22" t="s">
        <v>182</v>
      </c>
      <c r="D50" s="23">
        <v>2006</v>
      </c>
      <c r="E50" s="24" t="s">
        <v>176</v>
      </c>
      <c r="F50" s="25">
        <v>0.000971875</v>
      </c>
      <c r="G50" s="25"/>
      <c r="H50" s="25">
        <f>SUM(F50:G50)</f>
        <v>0.000971875</v>
      </c>
      <c r="I50" s="26">
        <v>42</v>
      </c>
      <c r="J50" s="27">
        <f>800*H50/H48-800</f>
        <v>587.074127606855</v>
      </c>
    </row>
    <row r="51" spans="1:10" ht="12.75">
      <c r="A51" s="20">
        <v>4</v>
      </c>
      <c r="B51" s="21"/>
      <c r="C51" s="22"/>
      <c r="D51" s="23"/>
      <c r="E51" s="24"/>
      <c r="F51" s="25"/>
      <c r="G51" s="25"/>
      <c r="H51" s="25">
        <f>SUM(F51:G51)</f>
        <v>0</v>
      </c>
      <c r="I51" s="26">
        <v>40</v>
      </c>
      <c r="J51" s="27">
        <f>800*H51/H48-800</f>
        <v>-800</v>
      </c>
    </row>
    <row r="52" spans="1:10" ht="12.75">
      <c r="A52" s="20"/>
      <c r="B52" s="31"/>
      <c r="C52" s="32"/>
      <c r="D52" s="33"/>
      <c r="E52" s="34"/>
      <c r="F52" s="35"/>
      <c r="G52" s="35"/>
      <c r="H52" s="35"/>
      <c r="I52" s="38"/>
      <c r="J52" s="37"/>
    </row>
    <row r="54" spans="2:5" ht="15">
      <c r="B54" s="13" t="s">
        <v>51</v>
      </c>
      <c r="C54" s="57" t="s">
        <v>72</v>
      </c>
      <c r="E54" s="1"/>
    </row>
    <row r="55" spans="2:10" ht="12.75">
      <c r="B55" s="1"/>
      <c r="J55" s="1" t="s">
        <v>38</v>
      </c>
    </row>
    <row r="56" spans="1:10" ht="12.75">
      <c r="A56" s="16" t="s">
        <v>39</v>
      </c>
      <c r="B56" s="16" t="s">
        <v>40</v>
      </c>
      <c r="C56" s="17" t="s">
        <v>41</v>
      </c>
      <c r="D56" s="17" t="s">
        <v>42</v>
      </c>
      <c r="E56" s="17" t="s">
        <v>43</v>
      </c>
      <c r="F56" s="18" t="s">
        <v>44</v>
      </c>
      <c r="G56" s="18" t="s">
        <v>45</v>
      </c>
      <c r="H56" s="18" t="s">
        <v>46</v>
      </c>
      <c r="I56" s="19" t="s">
        <v>47</v>
      </c>
      <c r="J56" s="19" t="s">
        <v>48</v>
      </c>
    </row>
    <row r="57" spans="1:10" ht="15.75" thickBot="1">
      <c r="A57" s="49">
        <v>1</v>
      </c>
      <c r="B57" s="50">
        <v>106</v>
      </c>
      <c r="C57" s="59" t="s">
        <v>157</v>
      </c>
      <c r="D57" s="53">
        <v>2005</v>
      </c>
      <c r="E57" s="53" t="s">
        <v>158</v>
      </c>
      <c r="F57" s="25">
        <v>0.0004984953703703704</v>
      </c>
      <c r="G57" s="25"/>
      <c r="H57" s="25">
        <f>SUM(F57:G57)</f>
        <v>0.0004984953703703704</v>
      </c>
      <c r="I57" s="51">
        <v>50</v>
      </c>
      <c r="J57" s="27">
        <f>800*H57/H57-800</f>
        <v>0</v>
      </c>
    </row>
    <row r="58" spans="1:10" ht="12.75">
      <c r="A58" s="49">
        <v>2</v>
      </c>
      <c r="B58" s="50">
        <v>191</v>
      </c>
      <c r="C58" s="61" t="s">
        <v>207</v>
      </c>
      <c r="D58" s="23">
        <v>2006</v>
      </c>
      <c r="E58" s="24" t="s">
        <v>86</v>
      </c>
      <c r="F58" s="63">
        <v>0.000609837962962963</v>
      </c>
      <c r="G58" s="25"/>
      <c r="H58" s="25">
        <f>SUM(F58:G58)</f>
        <v>0.000609837962962963</v>
      </c>
      <c r="I58" s="26">
        <v>45</v>
      </c>
      <c r="J58" s="27">
        <f>800*H58/H57-800</f>
        <v>178.68586022753652</v>
      </c>
    </row>
    <row r="59" spans="1:10" ht="12.75">
      <c r="A59" s="49">
        <v>3</v>
      </c>
      <c r="B59" s="50">
        <v>139</v>
      </c>
      <c r="C59" s="22" t="s">
        <v>192</v>
      </c>
      <c r="D59" s="23">
        <v>2005</v>
      </c>
      <c r="E59" s="24" t="s">
        <v>193</v>
      </c>
      <c r="F59" s="25">
        <v>0.0007364583333333333</v>
      </c>
      <c r="G59" s="25"/>
      <c r="H59" s="25">
        <f>SUM(F59:G59)</f>
        <v>0.0007364583333333333</v>
      </c>
      <c r="I59" s="26">
        <v>42</v>
      </c>
      <c r="J59" s="27">
        <f>800*H59/H57-800</f>
        <v>381.8899465985603</v>
      </c>
    </row>
    <row r="60" spans="1:10" ht="12.75">
      <c r="A60" s="20">
        <v>4</v>
      </c>
      <c r="B60" s="21"/>
      <c r="C60" s="22"/>
      <c r="D60" s="23"/>
      <c r="E60" s="24"/>
      <c r="F60" s="25"/>
      <c r="G60" s="25"/>
      <c r="H60" s="25">
        <f>SUM(F60:G60)</f>
        <v>0</v>
      </c>
      <c r="I60" s="26">
        <v>40</v>
      </c>
      <c r="J60" s="27">
        <f>800*H60/H57-800</f>
        <v>-800</v>
      </c>
    </row>
    <row r="61" spans="1:10" ht="12.75">
      <c r="A61" s="20"/>
      <c r="B61" s="31"/>
      <c r="C61" s="32"/>
      <c r="D61" s="33"/>
      <c r="E61" s="34"/>
      <c r="F61" s="35"/>
      <c r="G61" s="35"/>
      <c r="H61" s="35"/>
      <c r="I61" s="38"/>
      <c r="J61" s="37"/>
    </row>
    <row r="63" spans="2:5" ht="15">
      <c r="B63" s="13" t="s">
        <v>52</v>
      </c>
      <c r="C63" s="57" t="s">
        <v>73</v>
      </c>
      <c r="E63" s="1"/>
    </row>
    <row r="64" spans="2:10" ht="12.75">
      <c r="B64" s="1"/>
      <c r="J64" s="1" t="s">
        <v>38</v>
      </c>
    </row>
    <row r="65" spans="1:10" ht="12.75">
      <c r="A65" s="16" t="s">
        <v>39</v>
      </c>
      <c r="B65" s="16" t="s">
        <v>40</v>
      </c>
      <c r="C65" s="17" t="s">
        <v>41</v>
      </c>
      <c r="D65" s="17" t="s">
        <v>42</v>
      </c>
      <c r="E65" s="17" t="s">
        <v>43</v>
      </c>
      <c r="F65" s="18" t="s">
        <v>44</v>
      </c>
      <c r="G65" s="18" t="s">
        <v>45</v>
      </c>
      <c r="H65" s="18" t="s">
        <v>46</v>
      </c>
      <c r="I65" s="19" t="s">
        <v>47</v>
      </c>
      <c r="J65" s="19" t="s">
        <v>48</v>
      </c>
    </row>
    <row r="66" spans="1:10" ht="30.75" thickBot="1">
      <c r="A66" s="49">
        <v>1</v>
      </c>
      <c r="B66" s="21">
        <v>79</v>
      </c>
      <c r="C66" s="60" t="s">
        <v>153</v>
      </c>
      <c r="D66" s="53">
        <v>2001</v>
      </c>
      <c r="E66" s="53" t="s">
        <v>128</v>
      </c>
      <c r="F66" s="25">
        <v>0.0005798611111111112</v>
      </c>
      <c r="G66" s="25"/>
      <c r="H66" s="25">
        <f aca="true" t="shared" si="0" ref="H66:H72">SUM(F66:G66)</f>
        <v>0.0005798611111111112</v>
      </c>
      <c r="I66" s="51">
        <v>50</v>
      </c>
      <c r="J66" s="27">
        <f>800*H66/H66-800</f>
        <v>0</v>
      </c>
    </row>
    <row r="67" spans="1:10" ht="13.5" thickBot="1">
      <c r="A67" s="49">
        <v>2</v>
      </c>
      <c r="B67" s="31">
        <v>118</v>
      </c>
      <c r="C67" s="69" t="s">
        <v>165</v>
      </c>
      <c r="D67" s="71">
        <v>2002</v>
      </c>
      <c r="E67" s="69"/>
      <c r="F67" s="64">
        <v>0.0005799768518518518</v>
      </c>
      <c r="G67" s="25"/>
      <c r="H67" s="25">
        <f t="shared" si="0"/>
        <v>0.0005799768518518518</v>
      </c>
      <c r="I67" s="26">
        <v>45</v>
      </c>
      <c r="J67" s="27">
        <f>800*H67/H66-800</f>
        <v>0.15968063872242055</v>
      </c>
    </row>
    <row r="68" spans="1:10" ht="15.75" thickBot="1">
      <c r="A68" s="49">
        <v>3</v>
      </c>
      <c r="B68" s="50">
        <v>1</v>
      </c>
      <c r="C68" s="60" t="s">
        <v>150</v>
      </c>
      <c r="D68" s="53"/>
      <c r="E68" s="53" t="s">
        <v>124</v>
      </c>
      <c r="F68" s="25">
        <v>0.0006178240740740741</v>
      </c>
      <c r="G68" s="25"/>
      <c r="H68" s="25">
        <f t="shared" si="0"/>
        <v>0.0006178240740740741</v>
      </c>
      <c r="I68" s="26">
        <v>42</v>
      </c>
      <c r="J68" s="27">
        <f>800*H68/H66-800</f>
        <v>52.37524950099794</v>
      </c>
    </row>
    <row r="69" spans="1:10" ht="13.5" thickBot="1">
      <c r="A69" s="20">
        <v>4</v>
      </c>
      <c r="B69" s="31">
        <v>182</v>
      </c>
      <c r="C69" s="69" t="s">
        <v>249</v>
      </c>
      <c r="D69" s="71">
        <v>2002</v>
      </c>
      <c r="E69" s="69" t="s">
        <v>195</v>
      </c>
      <c r="F69" s="35">
        <v>0.0006682870370370371</v>
      </c>
      <c r="G69" s="25"/>
      <c r="H69" s="25">
        <f t="shared" si="0"/>
        <v>0.0006682870370370371</v>
      </c>
      <c r="I69" s="26">
        <v>40</v>
      </c>
      <c r="J69" s="27">
        <f>800*H69/H66-800</f>
        <v>121.99600798403196</v>
      </c>
    </row>
    <row r="70" spans="1:10" ht="15.75" customHeight="1" thickBot="1">
      <c r="A70" s="20">
        <v>5</v>
      </c>
      <c r="B70" s="50">
        <v>77</v>
      </c>
      <c r="C70" s="60" t="s">
        <v>152</v>
      </c>
      <c r="D70" s="53">
        <v>2001</v>
      </c>
      <c r="E70" s="53" t="s">
        <v>128</v>
      </c>
      <c r="F70" s="63" t="s">
        <v>287</v>
      </c>
      <c r="G70" s="25"/>
      <c r="H70" s="28">
        <f t="shared" si="0"/>
        <v>0</v>
      </c>
      <c r="I70" s="29">
        <v>38</v>
      </c>
      <c r="J70" s="30">
        <f>800*H70/H66-800</f>
        <v>-800</v>
      </c>
    </row>
    <row r="71" spans="1:10" ht="15">
      <c r="A71" s="20">
        <v>6</v>
      </c>
      <c r="B71" s="50">
        <v>76</v>
      </c>
      <c r="C71" s="70" t="s">
        <v>151</v>
      </c>
      <c r="D71" s="68">
        <v>2001</v>
      </c>
      <c r="E71" s="68" t="s">
        <v>128</v>
      </c>
      <c r="F71" s="63" t="s">
        <v>288</v>
      </c>
      <c r="G71" s="35"/>
      <c r="H71" s="35">
        <f t="shared" si="0"/>
        <v>0</v>
      </c>
      <c r="I71" s="36"/>
      <c r="J71" s="37" t="e">
        <f>800*H71/H71-800</f>
        <v>#DIV/0!</v>
      </c>
    </row>
    <row r="72" spans="1:10" ht="15">
      <c r="A72" s="20">
        <v>7</v>
      </c>
      <c r="B72" s="21"/>
      <c r="C72" s="70"/>
      <c r="D72" s="68"/>
      <c r="E72" s="68"/>
      <c r="F72" s="25"/>
      <c r="G72" s="35"/>
      <c r="H72" s="35">
        <f t="shared" si="0"/>
        <v>0</v>
      </c>
      <c r="I72" s="38"/>
      <c r="J72" s="37" t="e">
        <f>800*H72/H71-800</f>
        <v>#DIV/0!</v>
      </c>
    </row>
    <row r="73" spans="1:10" ht="12.75">
      <c r="A73" s="20"/>
      <c r="B73" s="31"/>
      <c r="C73" s="32"/>
      <c r="D73" s="33"/>
      <c r="E73" s="34"/>
      <c r="F73" s="35"/>
      <c r="G73" s="35"/>
      <c r="H73" s="35"/>
      <c r="I73" s="38"/>
      <c r="J73" s="37"/>
    </row>
    <row r="75" spans="2:5" ht="15">
      <c r="B75" s="13" t="s">
        <v>60</v>
      </c>
      <c r="C75" s="57" t="s">
        <v>74</v>
      </c>
      <c r="E75" s="1"/>
    </row>
    <row r="76" spans="2:10" ht="12.75">
      <c r="B76" s="1"/>
      <c r="J76" s="1" t="s">
        <v>38</v>
      </c>
    </row>
    <row r="77" spans="1:10" ht="12.75">
      <c r="A77" s="16" t="s">
        <v>39</v>
      </c>
      <c r="B77" s="16" t="s">
        <v>40</v>
      </c>
      <c r="C77" s="17" t="s">
        <v>41</v>
      </c>
      <c r="D77" s="17" t="s">
        <v>42</v>
      </c>
      <c r="E77" s="17" t="s">
        <v>43</v>
      </c>
      <c r="F77" s="18" t="s">
        <v>44</v>
      </c>
      <c r="G77" s="18" t="s">
        <v>45</v>
      </c>
      <c r="H77" s="18" t="s">
        <v>46</v>
      </c>
      <c r="I77" s="19" t="s">
        <v>47</v>
      </c>
      <c r="J77" s="19" t="s">
        <v>48</v>
      </c>
    </row>
    <row r="78" spans="1:10" ht="13.5" thickBot="1">
      <c r="A78" s="49">
        <v>1</v>
      </c>
      <c r="B78" s="31">
        <v>132</v>
      </c>
      <c r="C78" s="69" t="s">
        <v>184</v>
      </c>
      <c r="D78" s="71">
        <v>2002</v>
      </c>
      <c r="E78" s="69" t="s">
        <v>185</v>
      </c>
      <c r="F78" s="35">
        <v>0.0003777777777777778</v>
      </c>
      <c r="G78" s="25"/>
      <c r="H78" s="25">
        <f aca="true" t="shared" si="1" ref="H78:H95">SUM(F78:G78)</f>
        <v>0.0003777777777777778</v>
      </c>
      <c r="I78" s="51">
        <v>50</v>
      </c>
      <c r="J78" s="27">
        <f>800*H78/H78-800</f>
        <v>0</v>
      </c>
    </row>
    <row r="79" spans="1:10" ht="13.5" thickBot="1">
      <c r="A79" s="49">
        <v>2</v>
      </c>
      <c r="B79" s="31">
        <v>87</v>
      </c>
      <c r="C79" s="69" t="s">
        <v>166</v>
      </c>
      <c r="D79" s="71">
        <v>2001</v>
      </c>
      <c r="E79" s="69" t="s">
        <v>167</v>
      </c>
      <c r="F79" s="35">
        <v>0.0003993055555555555</v>
      </c>
      <c r="G79" s="25"/>
      <c r="H79" s="25">
        <f t="shared" si="1"/>
        <v>0.0003993055555555555</v>
      </c>
      <c r="I79" s="26">
        <v>45</v>
      </c>
      <c r="J79" s="27">
        <f>800*H79/H78-800</f>
        <v>45.58823529411745</v>
      </c>
    </row>
    <row r="80" spans="1:10" ht="13.5" thickBot="1">
      <c r="A80" s="49">
        <v>3</v>
      </c>
      <c r="B80" s="31">
        <v>143</v>
      </c>
      <c r="C80" s="69" t="s">
        <v>196</v>
      </c>
      <c r="D80" s="71">
        <v>2002</v>
      </c>
      <c r="E80" s="69" t="s">
        <v>190</v>
      </c>
      <c r="F80" s="35">
        <v>0.00044201388888888887</v>
      </c>
      <c r="G80" s="25"/>
      <c r="H80" s="25">
        <f t="shared" si="1"/>
        <v>0.00044201388888888887</v>
      </c>
      <c r="I80" s="26">
        <v>42</v>
      </c>
      <c r="J80" s="27">
        <f>800*H80/H78-800</f>
        <v>136.02941176470574</v>
      </c>
    </row>
    <row r="81" spans="1:10" ht="15.75" thickBot="1">
      <c r="A81" s="20">
        <v>4</v>
      </c>
      <c r="B81" s="31">
        <v>74</v>
      </c>
      <c r="C81" s="60" t="s">
        <v>148</v>
      </c>
      <c r="D81" s="53">
        <v>2001</v>
      </c>
      <c r="E81" s="53" t="s">
        <v>128</v>
      </c>
      <c r="F81" s="35">
        <v>0.00044293981481481485</v>
      </c>
      <c r="G81" s="25"/>
      <c r="H81" s="25">
        <f t="shared" si="1"/>
        <v>0.00044293981481481485</v>
      </c>
      <c r="I81" s="26">
        <v>40</v>
      </c>
      <c r="J81" s="27">
        <f>800*H81/H78-800</f>
        <v>137.99019607843127</v>
      </c>
    </row>
    <row r="82" spans="1:10" ht="15.75" thickBot="1">
      <c r="A82" s="20">
        <v>5</v>
      </c>
      <c r="B82" s="50">
        <v>36</v>
      </c>
      <c r="C82" s="60" t="s">
        <v>141</v>
      </c>
      <c r="D82" s="53">
        <v>2001</v>
      </c>
      <c r="E82" s="53" t="s">
        <v>123</v>
      </c>
      <c r="F82" s="25">
        <v>0.0005218750000000001</v>
      </c>
      <c r="G82" s="25"/>
      <c r="H82" s="28">
        <f t="shared" si="1"/>
        <v>0.0005218750000000001</v>
      </c>
      <c r="I82" s="29">
        <v>38</v>
      </c>
      <c r="J82" s="30">
        <f>800*H82/H78-800</f>
        <v>305.1470588235295</v>
      </c>
    </row>
    <row r="83" spans="1:10" ht="15.75" thickBot="1">
      <c r="A83" s="20">
        <v>6</v>
      </c>
      <c r="B83" s="50">
        <v>41</v>
      </c>
      <c r="C83" s="60" t="s">
        <v>139</v>
      </c>
      <c r="D83" s="53">
        <v>2001</v>
      </c>
      <c r="E83" s="53" t="s">
        <v>123</v>
      </c>
      <c r="F83" s="25">
        <v>0.0005420138888888889</v>
      </c>
      <c r="G83" s="35"/>
      <c r="H83" s="35">
        <f t="shared" si="1"/>
        <v>0.0005420138888888889</v>
      </c>
      <c r="I83" s="36"/>
      <c r="J83" s="37">
        <f>800*H83/H83-800</f>
        <v>0</v>
      </c>
    </row>
    <row r="84" spans="1:10" ht="13.5" thickBot="1">
      <c r="A84" s="20">
        <v>7</v>
      </c>
      <c r="B84" s="31">
        <v>128</v>
      </c>
      <c r="C84" s="69" t="s">
        <v>179</v>
      </c>
      <c r="D84" s="71">
        <v>2002</v>
      </c>
      <c r="E84" s="69" t="s">
        <v>180</v>
      </c>
      <c r="F84" s="35">
        <v>0.0005420138888888889</v>
      </c>
      <c r="G84" s="35"/>
      <c r="H84" s="35">
        <f t="shared" si="1"/>
        <v>0.0005420138888888889</v>
      </c>
      <c r="I84" s="38"/>
      <c r="J84" s="37">
        <f>800*H84/H83-800</f>
        <v>0</v>
      </c>
    </row>
    <row r="85" spans="1:10" ht="13.5" thickBot="1">
      <c r="A85" s="20">
        <v>8</v>
      </c>
      <c r="B85" s="31">
        <v>173</v>
      </c>
      <c r="C85" s="69" t="s">
        <v>228</v>
      </c>
      <c r="D85" s="71">
        <v>2002</v>
      </c>
      <c r="E85" s="69" t="s">
        <v>229</v>
      </c>
      <c r="F85" s="35">
        <v>0.0005420138888888889</v>
      </c>
      <c r="G85" s="35"/>
      <c r="H85" s="35">
        <f t="shared" si="1"/>
        <v>0.0005420138888888889</v>
      </c>
      <c r="I85" s="38"/>
      <c r="J85" s="37">
        <f>800*H85/H83-800</f>
        <v>0</v>
      </c>
    </row>
    <row r="86" spans="1:10" ht="15.75" thickBot="1">
      <c r="A86" s="20">
        <v>9</v>
      </c>
      <c r="B86" s="31">
        <v>69</v>
      </c>
      <c r="C86" s="60" t="s">
        <v>144</v>
      </c>
      <c r="D86" s="53">
        <v>2002</v>
      </c>
      <c r="E86" s="53" t="s">
        <v>128</v>
      </c>
      <c r="F86" s="35">
        <v>0.0005743055555555556</v>
      </c>
      <c r="G86" s="35"/>
      <c r="H86" s="35">
        <f t="shared" si="1"/>
        <v>0.0005743055555555556</v>
      </c>
      <c r="I86" s="38"/>
      <c r="J86" s="37">
        <f>800*H86/H83-800</f>
        <v>47.661755285073696</v>
      </c>
    </row>
    <row r="87" spans="1:10" ht="15.75" thickBot="1">
      <c r="A87" s="20">
        <v>10</v>
      </c>
      <c r="B87" s="21">
        <v>86</v>
      </c>
      <c r="C87" s="60" t="s">
        <v>142</v>
      </c>
      <c r="D87" s="53">
        <v>2002</v>
      </c>
      <c r="E87" s="53" t="s">
        <v>123</v>
      </c>
      <c r="F87" s="25">
        <v>0.0005900462962962962</v>
      </c>
      <c r="G87" s="35"/>
      <c r="H87" s="39">
        <f t="shared" si="1"/>
        <v>0.0005900462962962962</v>
      </c>
      <c r="I87" s="40"/>
      <c r="J87" s="41">
        <f>800*H87/H83-800</f>
        <v>70.89472560324566</v>
      </c>
    </row>
    <row r="88" spans="1:10" ht="15.75" thickBot="1">
      <c r="A88" s="20">
        <v>11</v>
      </c>
      <c r="B88" s="31">
        <v>71</v>
      </c>
      <c r="C88" s="60" t="s">
        <v>145</v>
      </c>
      <c r="D88" s="53">
        <v>2001</v>
      </c>
      <c r="E88" s="53" t="s">
        <v>128</v>
      </c>
      <c r="F88" s="35">
        <v>0.0006466435185185185</v>
      </c>
      <c r="G88" s="35"/>
      <c r="H88" s="35">
        <f t="shared" si="1"/>
        <v>0.0006466435185185185</v>
      </c>
      <c r="I88" s="36"/>
      <c r="J88" s="37">
        <f>800*H88/H88-800</f>
        <v>0</v>
      </c>
    </row>
    <row r="89" spans="1:10" ht="12.75">
      <c r="A89" s="20">
        <v>12</v>
      </c>
      <c r="B89" s="31">
        <v>166</v>
      </c>
      <c r="C89" s="32" t="s">
        <v>243</v>
      </c>
      <c r="D89" s="33">
        <v>2001</v>
      </c>
      <c r="E89" s="34" t="s">
        <v>242</v>
      </c>
      <c r="F89" s="35">
        <v>0.0007383101851851852</v>
      </c>
      <c r="G89" s="35"/>
      <c r="H89" s="35">
        <f t="shared" si="1"/>
        <v>0.0007383101851851852</v>
      </c>
      <c r="I89" s="38"/>
      <c r="J89" s="37">
        <f>800*H89/H88-800</f>
        <v>113.4061213531412</v>
      </c>
    </row>
    <row r="90" spans="1:10" ht="15">
      <c r="A90" s="20">
        <v>13</v>
      </c>
      <c r="B90" s="31">
        <v>72</v>
      </c>
      <c r="C90" s="70" t="s">
        <v>146</v>
      </c>
      <c r="D90" s="68">
        <v>2001</v>
      </c>
      <c r="E90" s="68" t="s">
        <v>128</v>
      </c>
      <c r="F90" s="35">
        <v>0.0007407407407407407</v>
      </c>
      <c r="G90" s="35"/>
      <c r="H90" s="35">
        <f t="shared" si="1"/>
        <v>0.0007407407407407407</v>
      </c>
      <c r="I90" s="38"/>
      <c r="J90" s="37">
        <f>800*H90/H88-800</f>
        <v>116.41310184356541</v>
      </c>
    </row>
    <row r="91" spans="1:10" ht="15">
      <c r="A91" s="20">
        <v>14</v>
      </c>
      <c r="B91" s="31">
        <v>73</v>
      </c>
      <c r="C91" s="70" t="s">
        <v>147</v>
      </c>
      <c r="D91" s="68">
        <v>2001</v>
      </c>
      <c r="E91" s="68" t="s">
        <v>128</v>
      </c>
      <c r="F91" s="35">
        <v>0.000759375</v>
      </c>
      <c r="G91" s="35"/>
      <c r="H91" s="35">
        <f t="shared" si="1"/>
        <v>0.000759375</v>
      </c>
      <c r="I91" s="38"/>
      <c r="J91" s="37">
        <f>800*H91/H88-800</f>
        <v>139.46661893681755</v>
      </c>
    </row>
    <row r="92" spans="1:10" ht="15">
      <c r="A92" s="20">
        <v>15</v>
      </c>
      <c r="B92" s="31">
        <v>75</v>
      </c>
      <c r="C92" s="70" t="s">
        <v>149</v>
      </c>
      <c r="D92" s="68">
        <v>2001</v>
      </c>
      <c r="E92" s="68" t="s">
        <v>128</v>
      </c>
      <c r="F92" s="35">
        <v>0.0010047453703703703</v>
      </c>
      <c r="G92" s="35"/>
      <c r="H92" s="39">
        <f t="shared" si="1"/>
        <v>0.0010047453703703703</v>
      </c>
      <c r="I92" s="40"/>
      <c r="J92" s="41">
        <f>800*H92/H88-800</f>
        <v>443.02845892249866</v>
      </c>
    </row>
    <row r="93" spans="1:10" ht="15">
      <c r="A93" s="20">
        <v>16</v>
      </c>
      <c r="B93" s="50">
        <v>88</v>
      </c>
      <c r="C93" s="70" t="s">
        <v>140</v>
      </c>
      <c r="D93" s="68">
        <v>2001</v>
      </c>
      <c r="E93" s="68" t="s">
        <v>123</v>
      </c>
      <c r="F93" s="63" t="s">
        <v>288</v>
      </c>
      <c r="G93" s="35"/>
      <c r="H93" s="35">
        <f t="shared" si="1"/>
        <v>0</v>
      </c>
      <c r="I93" s="36"/>
      <c r="J93" s="37" t="e">
        <f>800*H93/H93-800</f>
        <v>#DIV/0!</v>
      </c>
    </row>
    <row r="94" spans="1:10" ht="15">
      <c r="A94" s="20">
        <v>17</v>
      </c>
      <c r="B94" s="21">
        <v>70</v>
      </c>
      <c r="C94" s="70" t="s">
        <v>143</v>
      </c>
      <c r="D94" s="68">
        <v>2001</v>
      </c>
      <c r="E94" s="68" t="s">
        <v>128</v>
      </c>
      <c r="F94" s="63" t="s">
        <v>288</v>
      </c>
      <c r="G94" s="35"/>
      <c r="H94" s="35">
        <f t="shared" si="1"/>
        <v>0</v>
      </c>
      <c r="I94" s="38"/>
      <c r="J94" s="37" t="e">
        <f>800*H94/H93-800</f>
        <v>#DIV/0!</v>
      </c>
    </row>
    <row r="95" spans="1:10" ht="12.75">
      <c r="A95" s="20">
        <v>18</v>
      </c>
      <c r="B95" s="31"/>
      <c r="C95" s="32"/>
      <c r="D95" s="33"/>
      <c r="E95" s="34"/>
      <c r="F95" s="35"/>
      <c r="G95" s="35"/>
      <c r="H95" s="35">
        <f t="shared" si="1"/>
        <v>0</v>
      </c>
      <c r="I95" s="38"/>
      <c r="J95" s="37" t="e">
        <f>800*H95/H93-800</f>
        <v>#DIV/0!</v>
      </c>
    </row>
    <row r="96" spans="1:10" ht="12.75">
      <c r="A96" s="20"/>
      <c r="B96" s="31"/>
      <c r="C96" s="32"/>
      <c r="D96" s="33"/>
      <c r="E96" s="34"/>
      <c r="F96" s="35"/>
      <c r="G96" s="35"/>
      <c r="H96" s="35"/>
      <c r="I96" s="38"/>
      <c r="J96" s="37"/>
    </row>
    <row r="98" spans="2:5" ht="15">
      <c r="B98" s="13" t="s">
        <v>61</v>
      </c>
      <c r="C98" s="57" t="s">
        <v>75</v>
      </c>
      <c r="E98" s="1"/>
    </row>
    <row r="99" spans="2:10" ht="12.75">
      <c r="B99" s="1"/>
      <c r="J99" s="1" t="s">
        <v>38</v>
      </c>
    </row>
    <row r="100" spans="1:10" ht="12.75">
      <c r="A100" s="16" t="s">
        <v>39</v>
      </c>
      <c r="B100" s="16" t="s">
        <v>40</v>
      </c>
      <c r="C100" s="17" t="s">
        <v>41</v>
      </c>
      <c r="D100" s="17" t="s">
        <v>42</v>
      </c>
      <c r="E100" s="17" t="s">
        <v>43</v>
      </c>
      <c r="F100" s="18" t="s">
        <v>44</v>
      </c>
      <c r="G100" s="18" t="s">
        <v>45</v>
      </c>
      <c r="H100" s="18" t="s">
        <v>46</v>
      </c>
      <c r="I100" s="19" t="s">
        <v>47</v>
      </c>
      <c r="J100" s="19" t="s">
        <v>48</v>
      </c>
    </row>
    <row r="101" spans="1:10" ht="13.5" thickBot="1">
      <c r="A101" s="49">
        <v>1</v>
      </c>
      <c r="B101" s="31">
        <v>144</v>
      </c>
      <c r="C101" s="69" t="s">
        <v>197</v>
      </c>
      <c r="D101" s="71">
        <v>2000</v>
      </c>
      <c r="E101" s="69" t="s">
        <v>190</v>
      </c>
      <c r="F101" s="35">
        <v>0.0004143518518518518</v>
      </c>
      <c r="G101" s="25"/>
      <c r="H101" s="25">
        <f aca="true" t="shared" si="2" ref="H101:H116">SUM(F101:G101)</f>
        <v>0.0004143518518518518</v>
      </c>
      <c r="I101" s="51">
        <v>50</v>
      </c>
      <c r="J101" s="27">
        <f>800*H101/H101-800</f>
        <v>0</v>
      </c>
    </row>
    <row r="102" spans="1:10" ht="15.75" thickBot="1">
      <c r="A102" s="49">
        <v>2</v>
      </c>
      <c r="B102" s="21">
        <v>39</v>
      </c>
      <c r="C102" s="60" t="s">
        <v>134</v>
      </c>
      <c r="D102" s="53">
        <v>1999</v>
      </c>
      <c r="E102" s="53" t="s">
        <v>133</v>
      </c>
      <c r="F102" s="63">
        <v>0.0004954861111111111</v>
      </c>
      <c r="G102" s="25"/>
      <c r="H102" s="25">
        <f t="shared" si="2"/>
        <v>0.0004954861111111111</v>
      </c>
      <c r="I102" s="26">
        <v>45</v>
      </c>
      <c r="J102" s="27">
        <f>800*H102/H101-800</f>
        <v>156.64804469273759</v>
      </c>
    </row>
    <row r="103" spans="1:10" ht="15.75" thickBot="1">
      <c r="A103" s="49">
        <v>3</v>
      </c>
      <c r="B103" s="31">
        <v>21</v>
      </c>
      <c r="C103" s="60" t="s">
        <v>137</v>
      </c>
      <c r="D103" s="53">
        <v>2000</v>
      </c>
      <c r="E103" s="53" t="s">
        <v>126</v>
      </c>
      <c r="F103" s="35">
        <v>0.0004966435185185185</v>
      </c>
      <c r="G103" s="25"/>
      <c r="H103" s="25">
        <f t="shared" si="2"/>
        <v>0.0004966435185185185</v>
      </c>
      <c r="I103" s="26">
        <v>42</v>
      </c>
      <c r="J103" s="27">
        <f>800*H103/H101-800</f>
        <v>158.882681564246</v>
      </c>
    </row>
    <row r="104" spans="1:10" ht="15.75" thickBot="1">
      <c r="A104" s="20">
        <v>4</v>
      </c>
      <c r="B104" s="21">
        <v>28</v>
      </c>
      <c r="C104" s="60" t="s">
        <v>135</v>
      </c>
      <c r="D104" s="53">
        <v>2000</v>
      </c>
      <c r="E104" s="53" t="s">
        <v>126</v>
      </c>
      <c r="F104" s="25">
        <v>0.0005105324074074074</v>
      </c>
      <c r="G104" s="25"/>
      <c r="H104" s="25">
        <f t="shared" si="2"/>
        <v>0.0005105324074074074</v>
      </c>
      <c r="I104" s="26">
        <v>40</v>
      </c>
      <c r="J104" s="27">
        <f>800*H104/H101-800</f>
        <v>185.69832402234636</v>
      </c>
    </row>
    <row r="105" spans="1:10" ht="13.5" thickBot="1">
      <c r="A105" s="20">
        <v>5</v>
      </c>
      <c r="B105" s="31">
        <v>125</v>
      </c>
      <c r="C105" s="69" t="s">
        <v>173</v>
      </c>
      <c r="D105" s="71">
        <v>2000</v>
      </c>
      <c r="E105" s="69" t="s">
        <v>174</v>
      </c>
      <c r="F105" s="35">
        <v>0.0005149305555555556</v>
      </c>
      <c r="G105" s="25"/>
      <c r="H105" s="28">
        <f t="shared" si="2"/>
        <v>0.0005149305555555556</v>
      </c>
      <c r="I105" s="29">
        <v>38</v>
      </c>
      <c r="J105" s="30">
        <f>800*H105/H101-800</f>
        <v>194.18994413407836</v>
      </c>
    </row>
    <row r="106" spans="1:10" ht="15.75" thickBot="1">
      <c r="A106" s="20">
        <v>6</v>
      </c>
      <c r="B106" s="50">
        <v>113</v>
      </c>
      <c r="C106" s="60" t="s">
        <v>131</v>
      </c>
      <c r="D106" s="53">
        <v>2000</v>
      </c>
      <c r="E106" s="53" t="s">
        <v>130</v>
      </c>
      <c r="F106" s="25">
        <v>0.000559375</v>
      </c>
      <c r="G106" s="35"/>
      <c r="H106" s="35">
        <f t="shared" si="2"/>
        <v>0.000559375</v>
      </c>
      <c r="I106" s="36"/>
      <c r="J106" s="37">
        <f>800*H106/H106-800</f>
        <v>0</v>
      </c>
    </row>
    <row r="107" spans="1:10" ht="13.5" thickBot="1">
      <c r="A107" s="20">
        <v>7</v>
      </c>
      <c r="B107" s="31">
        <v>44</v>
      </c>
      <c r="C107" s="69" t="s">
        <v>168</v>
      </c>
      <c r="D107" s="71">
        <v>2000</v>
      </c>
      <c r="E107" s="69" t="s">
        <v>167</v>
      </c>
      <c r="F107" s="35">
        <v>0.0005718749999999999</v>
      </c>
      <c r="G107" s="35"/>
      <c r="H107" s="35">
        <f t="shared" si="2"/>
        <v>0.0005718749999999999</v>
      </c>
      <c r="I107" s="38"/>
      <c r="J107" s="37">
        <f>800*H107/H106-800</f>
        <v>17.877094972066857</v>
      </c>
    </row>
    <row r="108" spans="1:10" ht="15.75" thickBot="1">
      <c r="A108" s="20">
        <v>8</v>
      </c>
      <c r="B108" s="31">
        <v>81</v>
      </c>
      <c r="C108" s="60" t="s">
        <v>136</v>
      </c>
      <c r="D108" s="53">
        <v>2000</v>
      </c>
      <c r="E108" s="53" t="s">
        <v>126</v>
      </c>
      <c r="F108" s="35">
        <v>0.0006155092592592592</v>
      </c>
      <c r="G108" s="35"/>
      <c r="H108" s="35">
        <f t="shared" si="2"/>
        <v>0.0006155092592592592</v>
      </c>
      <c r="I108" s="38"/>
      <c r="J108" s="37">
        <f>800*H108/H106-800</f>
        <v>80.28139871715291</v>
      </c>
    </row>
    <row r="109" spans="1:10" ht="12.75">
      <c r="A109" s="20">
        <v>9</v>
      </c>
      <c r="B109" s="31">
        <v>180</v>
      </c>
      <c r="C109" s="32" t="s">
        <v>246</v>
      </c>
      <c r="D109" s="33">
        <v>1999</v>
      </c>
      <c r="E109" s="34" t="s">
        <v>247</v>
      </c>
      <c r="F109" s="35">
        <v>0.0006400462962962962</v>
      </c>
      <c r="G109" s="35"/>
      <c r="H109" s="35">
        <f t="shared" si="2"/>
        <v>0.0006400462962962962</v>
      </c>
      <c r="I109" s="38"/>
      <c r="J109" s="37">
        <f>800*H109/H106-800</f>
        <v>115.37347403269177</v>
      </c>
    </row>
    <row r="110" spans="1:10" ht="12.75">
      <c r="A110" s="20">
        <v>10</v>
      </c>
      <c r="B110" s="31">
        <v>126</v>
      </c>
      <c r="C110" s="32" t="s">
        <v>175</v>
      </c>
      <c r="D110" s="33">
        <v>2000</v>
      </c>
      <c r="E110" s="34" t="s">
        <v>176</v>
      </c>
      <c r="F110" s="35">
        <v>0.0007608796296296296</v>
      </c>
      <c r="G110" s="35"/>
      <c r="H110" s="39">
        <f t="shared" si="2"/>
        <v>0.0007608796296296296</v>
      </c>
      <c r="I110" s="40"/>
      <c r="J110" s="41">
        <f>800*H110/H106-800</f>
        <v>288.1853920960066</v>
      </c>
    </row>
    <row r="111" spans="1:10" ht="15">
      <c r="A111" s="20">
        <v>11</v>
      </c>
      <c r="B111" s="31">
        <v>101</v>
      </c>
      <c r="C111" s="70" t="s">
        <v>138</v>
      </c>
      <c r="D111" s="68">
        <v>2000</v>
      </c>
      <c r="E111" s="68" t="s">
        <v>128</v>
      </c>
      <c r="F111" s="64">
        <v>0.0008373842592592592</v>
      </c>
      <c r="G111" s="35"/>
      <c r="H111" s="35">
        <f t="shared" si="2"/>
        <v>0.0008373842592592592</v>
      </c>
      <c r="I111" s="36"/>
      <c r="J111" s="37">
        <f>800*H111/H111-800</f>
        <v>0</v>
      </c>
    </row>
    <row r="112" spans="1:10" ht="15">
      <c r="A112" s="20">
        <v>12</v>
      </c>
      <c r="B112" s="50">
        <v>114</v>
      </c>
      <c r="C112" s="70" t="s">
        <v>129</v>
      </c>
      <c r="D112" s="68">
        <v>2000</v>
      </c>
      <c r="E112" s="68" t="s">
        <v>130</v>
      </c>
      <c r="F112" s="25">
        <v>0.0009565972222222223</v>
      </c>
      <c r="G112" s="35"/>
      <c r="H112" s="35">
        <f t="shared" si="2"/>
        <v>0.0009565972222222223</v>
      </c>
      <c r="I112" s="38"/>
      <c r="J112" s="37">
        <f>800*H112/H111-800</f>
        <v>113.89080856945418</v>
      </c>
    </row>
    <row r="113" spans="1:10" ht="12.75">
      <c r="A113" s="20">
        <v>13</v>
      </c>
      <c r="B113" s="31">
        <v>145</v>
      </c>
      <c r="C113" s="32" t="s">
        <v>198</v>
      </c>
      <c r="D113" s="33">
        <v>1999</v>
      </c>
      <c r="E113" s="34" t="s">
        <v>199</v>
      </c>
      <c r="F113" s="64" t="s">
        <v>287</v>
      </c>
      <c r="G113" s="35"/>
      <c r="H113" s="35">
        <f t="shared" si="2"/>
        <v>0</v>
      </c>
      <c r="I113" s="38"/>
      <c r="J113" s="37">
        <f>800*H113/H111-800</f>
        <v>-800</v>
      </c>
    </row>
    <row r="114" spans="1:10" ht="15">
      <c r="A114" s="20">
        <v>14</v>
      </c>
      <c r="B114" s="50">
        <v>49</v>
      </c>
      <c r="C114" s="70" t="s">
        <v>132</v>
      </c>
      <c r="D114" s="68">
        <v>1999</v>
      </c>
      <c r="E114" s="68" t="s">
        <v>133</v>
      </c>
      <c r="F114" s="63" t="s">
        <v>288</v>
      </c>
      <c r="G114" s="35"/>
      <c r="H114" s="35">
        <f t="shared" si="2"/>
        <v>0</v>
      </c>
      <c r="I114" s="38"/>
      <c r="J114" s="37">
        <f>800*H114/H111-800</f>
        <v>-800</v>
      </c>
    </row>
    <row r="115" spans="1:10" ht="12.75">
      <c r="A115" s="20">
        <v>15</v>
      </c>
      <c r="B115" s="31">
        <v>18</v>
      </c>
      <c r="C115" s="32" t="s">
        <v>169</v>
      </c>
      <c r="D115" s="33">
        <v>1999</v>
      </c>
      <c r="E115" s="34" t="s">
        <v>167</v>
      </c>
      <c r="F115" s="64" t="s">
        <v>288</v>
      </c>
      <c r="G115" s="35"/>
      <c r="H115" s="39">
        <f t="shared" si="2"/>
        <v>0</v>
      </c>
      <c r="I115" s="40"/>
      <c r="J115" s="41">
        <f>800*H115/H111-800</f>
        <v>-800</v>
      </c>
    </row>
    <row r="116" spans="1:10" ht="12.75">
      <c r="A116" s="20">
        <v>16</v>
      </c>
      <c r="B116" s="31"/>
      <c r="C116" s="32"/>
      <c r="D116" s="33"/>
      <c r="E116" s="34"/>
      <c r="F116" s="35"/>
      <c r="G116" s="35"/>
      <c r="H116" s="35">
        <f t="shared" si="2"/>
        <v>0</v>
      </c>
      <c r="I116" s="36"/>
      <c r="J116" s="37" t="e">
        <f>800*H116/H116-800</f>
        <v>#DIV/0!</v>
      </c>
    </row>
    <row r="117" spans="1:10" ht="12.75">
      <c r="A117" s="20"/>
      <c r="B117" s="31"/>
      <c r="C117" s="32"/>
      <c r="D117" s="33"/>
      <c r="E117" s="34"/>
      <c r="F117" s="35"/>
      <c r="G117" s="35"/>
      <c r="H117" s="35"/>
      <c r="I117" s="38"/>
      <c r="J117" s="37"/>
    </row>
    <row r="119" spans="2:5" ht="15">
      <c r="B119" s="13" t="s">
        <v>62</v>
      </c>
      <c r="C119" s="57" t="s">
        <v>76</v>
      </c>
      <c r="E119" s="1"/>
    </row>
    <row r="120" spans="2:10" ht="12.75">
      <c r="B120" s="1"/>
      <c r="J120" s="1" t="s">
        <v>38</v>
      </c>
    </row>
    <row r="121" spans="1:10" ht="12.75">
      <c r="A121" s="16" t="s">
        <v>39</v>
      </c>
      <c r="B121" s="16" t="s">
        <v>40</v>
      </c>
      <c r="C121" s="17" t="s">
        <v>41</v>
      </c>
      <c r="D121" s="17" t="s">
        <v>42</v>
      </c>
      <c r="E121" s="17" t="s">
        <v>43</v>
      </c>
      <c r="F121" s="18" t="s">
        <v>44</v>
      </c>
      <c r="G121" s="18" t="s">
        <v>45</v>
      </c>
      <c r="H121" s="18" t="s">
        <v>46</v>
      </c>
      <c r="I121" s="19" t="s">
        <v>47</v>
      </c>
      <c r="J121" s="19" t="s">
        <v>48</v>
      </c>
    </row>
    <row r="122" spans="1:10" ht="13.5" thickBot="1">
      <c r="A122" s="49">
        <v>1</v>
      </c>
      <c r="B122" s="21">
        <v>141</v>
      </c>
      <c r="C122" s="65" t="s">
        <v>204</v>
      </c>
      <c r="D122" s="67">
        <v>1998</v>
      </c>
      <c r="E122" s="65" t="s">
        <v>193</v>
      </c>
      <c r="F122" s="25">
        <v>0.00038715277777777777</v>
      </c>
      <c r="G122" s="25"/>
      <c r="H122" s="25">
        <f aca="true" t="shared" si="3" ref="H122:H127">SUM(F122:G122)</f>
        <v>0.00038715277777777777</v>
      </c>
      <c r="I122" s="51">
        <v>50</v>
      </c>
      <c r="J122" s="27">
        <f>800*H122/H122-800</f>
        <v>0</v>
      </c>
    </row>
    <row r="123" spans="1:10" ht="12.75">
      <c r="A123" s="49">
        <v>2</v>
      </c>
      <c r="B123" s="21">
        <v>171</v>
      </c>
      <c r="C123" s="22" t="s">
        <v>306</v>
      </c>
      <c r="D123" s="23">
        <v>1997</v>
      </c>
      <c r="E123" s="24" t="s">
        <v>230</v>
      </c>
      <c r="F123" s="25">
        <v>0.0004077546296296296</v>
      </c>
      <c r="G123" s="25"/>
      <c r="H123" s="25">
        <f t="shared" si="3"/>
        <v>0.0004077546296296296</v>
      </c>
      <c r="I123" s="26">
        <v>45</v>
      </c>
      <c r="J123" s="27">
        <f>800*H123/H122-800</f>
        <v>42.57100149476821</v>
      </c>
    </row>
    <row r="124" spans="1:10" ht="12.75">
      <c r="A124" s="49">
        <v>3</v>
      </c>
      <c r="B124" s="50">
        <v>149</v>
      </c>
      <c r="C124" s="22" t="s">
        <v>200</v>
      </c>
      <c r="D124" s="23">
        <v>1998</v>
      </c>
      <c r="E124" s="24" t="s">
        <v>193</v>
      </c>
      <c r="F124" s="25">
        <v>0.00040821759259259267</v>
      </c>
      <c r="G124" s="25"/>
      <c r="H124" s="25">
        <f t="shared" si="3"/>
        <v>0.00040821759259259267</v>
      </c>
      <c r="I124" s="26">
        <v>42</v>
      </c>
      <c r="J124" s="27">
        <f>800*H124/H122-800</f>
        <v>43.527653213752046</v>
      </c>
    </row>
    <row r="125" spans="1:10" ht="15">
      <c r="A125" s="20">
        <v>4</v>
      </c>
      <c r="B125" s="50">
        <v>98</v>
      </c>
      <c r="C125" s="70" t="s">
        <v>122</v>
      </c>
      <c r="D125" s="68">
        <v>1998</v>
      </c>
      <c r="E125" s="68" t="s">
        <v>97</v>
      </c>
      <c r="F125" s="25">
        <v>0.00045081018518518517</v>
      </c>
      <c r="G125" s="25"/>
      <c r="H125" s="25">
        <f t="shared" si="3"/>
        <v>0.00045081018518518517</v>
      </c>
      <c r="I125" s="26">
        <v>40</v>
      </c>
      <c r="J125" s="27">
        <f>800*H125/H122-800</f>
        <v>131.53961136023918</v>
      </c>
    </row>
    <row r="126" spans="1:10" ht="12.75">
      <c r="A126" s="20">
        <v>5</v>
      </c>
      <c r="B126" s="50">
        <v>129</v>
      </c>
      <c r="C126" s="61" t="s">
        <v>178</v>
      </c>
      <c r="D126" s="23">
        <v>1998</v>
      </c>
      <c r="E126" s="24"/>
      <c r="F126" s="25">
        <v>0.0005047453703703704</v>
      </c>
      <c r="G126" s="25"/>
      <c r="H126" s="28">
        <f t="shared" si="3"/>
        <v>0.0005047453703703704</v>
      </c>
      <c r="I126" s="29">
        <v>38</v>
      </c>
      <c r="J126" s="30">
        <f>800*H126/H122-800</f>
        <v>242.98953662182362</v>
      </c>
    </row>
    <row r="127" spans="1:10" ht="12.75">
      <c r="A127" s="20">
        <v>6</v>
      </c>
      <c r="B127" s="31"/>
      <c r="C127" s="32"/>
      <c r="D127" s="33"/>
      <c r="E127" s="34"/>
      <c r="F127" s="35"/>
      <c r="G127" s="35"/>
      <c r="H127" s="35">
        <f t="shared" si="3"/>
        <v>0</v>
      </c>
      <c r="I127" s="36"/>
      <c r="J127" s="37" t="e">
        <f>800*H127/H127-800</f>
        <v>#DIV/0!</v>
      </c>
    </row>
    <row r="128" spans="1:10" ht="12.75">
      <c r="A128" s="20"/>
      <c r="B128" s="31"/>
      <c r="C128" s="32"/>
      <c r="D128" s="33"/>
      <c r="E128" s="34"/>
      <c r="F128" s="35"/>
      <c r="G128" s="35"/>
      <c r="H128" s="35"/>
      <c r="I128" s="38"/>
      <c r="J128" s="37"/>
    </row>
    <row r="129" ht="15.75" customHeight="1"/>
    <row r="130" spans="2:5" ht="15">
      <c r="B130" s="13" t="s">
        <v>63</v>
      </c>
      <c r="C130" s="57" t="s">
        <v>77</v>
      </c>
      <c r="E130" s="1"/>
    </row>
    <row r="131" spans="2:10" ht="12.75">
      <c r="B131" s="1"/>
      <c r="J131" s="1" t="s">
        <v>38</v>
      </c>
    </row>
    <row r="132" spans="1:10" ht="12.75">
      <c r="A132" s="16" t="s">
        <v>39</v>
      </c>
      <c r="B132" s="16" t="s">
        <v>40</v>
      </c>
      <c r="C132" s="17" t="s">
        <v>41</v>
      </c>
      <c r="D132" s="17" t="s">
        <v>42</v>
      </c>
      <c r="E132" s="17" t="s">
        <v>43</v>
      </c>
      <c r="F132" s="18" t="s">
        <v>44</v>
      </c>
      <c r="G132" s="18" t="s">
        <v>45</v>
      </c>
      <c r="H132" s="18" t="s">
        <v>46</v>
      </c>
      <c r="I132" s="19" t="s">
        <v>47</v>
      </c>
      <c r="J132" s="19" t="s">
        <v>48</v>
      </c>
    </row>
    <row r="133" spans="1:10" ht="13.5" thickBot="1">
      <c r="A133" s="49">
        <v>1</v>
      </c>
      <c r="B133" s="31">
        <v>197</v>
      </c>
      <c r="C133" s="69" t="s">
        <v>214</v>
      </c>
      <c r="D133" s="71">
        <v>1997</v>
      </c>
      <c r="E133" s="69" t="s">
        <v>213</v>
      </c>
      <c r="F133" s="35">
        <v>0.00033993055555555556</v>
      </c>
      <c r="G133" s="25"/>
      <c r="H133" s="25">
        <f aca="true" t="shared" si="4" ref="H133:H160">SUM(F133:G133)</f>
        <v>0.00033993055555555556</v>
      </c>
      <c r="I133" s="51">
        <v>50</v>
      </c>
      <c r="J133" s="27">
        <f>800*H133/H133-800</f>
        <v>0</v>
      </c>
    </row>
    <row r="134" spans="1:10" ht="13.5" thickBot="1">
      <c r="A134" s="49">
        <v>2</v>
      </c>
      <c r="B134" s="31">
        <v>170</v>
      </c>
      <c r="C134" s="69" t="s">
        <v>231</v>
      </c>
      <c r="D134" s="71">
        <v>1997</v>
      </c>
      <c r="E134" s="69" t="s">
        <v>229</v>
      </c>
      <c r="F134" s="35">
        <v>0.0003428240740740741</v>
      </c>
      <c r="G134" s="25"/>
      <c r="H134" s="25">
        <f t="shared" si="4"/>
        <v>0.0003428240740740741</v>
      </c>
      <c r="I134" s="26">
        <v>45</v>
      </c>
      <c r="J134" s="27">
        <f>800*H134/H133-800</f>
        <v>6.809669731018175</v>
      </c>
    </row>
    <row r="135" spans="1:10" ht="13.5" thickBot="1">
      <c r="A135" s="49">
        <v>3</v>
      </c>
      <c r="B135" s="31">
        <v>142</v>
      </c>
      <c r="C135" s="69" t="s">
        <v>201</v>
      </c>
      <c r="D135" s="71">
        <v>1997</v>
      </c>
      <c r="E135" s="69" t="s">
        <v>202</v>
      </c>
      <c r="F135" s="35">
        <v>0.00034467592592592595</v>
      </c>
      <c r="G135" s="25"/>
      <c r="H135" s="25">
        <f t="shared" si="4"/>
        <v>0.00034467592592592595</v>
      </c>
      <c r="I135" s="26">
        <v>42</v>
      </c>
      <c r="J135" s="27">
        <f>800*H135/H133-800</f>
        <v>11.167858358869694</v>
      </c>
    </row>
    <row r="136" spans="1:10" ht="15.75" thickBot="1">
      <c r="A136" s="20">
        <v>4</v>
      </c>
      <c r="B136" s="31">
        <v>24</v>
      </c>
      <c r="C136" s="60" t="s">
        <v>114</v>
      </c>
      <c r="D136" s="53">
        <v>1998</v>
      </c>
      <c r="E136" s="53" t="s">
        <v>113</v>
      </c>
      <c r="F136" s="35">
        <v>0.00042685185185185187</v>
      </c>
      <c r="G136" s="25"/>
      <c r="H136" s="25">
        <f t="shared" si="4"/>
        <v>0.00042685185185185187</v>
      </c>
      <c r="I136" s="26">
        <v>40</v>
      </c>
      <c r="J136" s="27">
        <f>800*H136/H133-800</f>
        <v>204.56247871978212</v>
      </c>
    </row>
    <row r="137" spans="1:10" ht="15.75" thickBot="1">
      <c r="A137" s="20">
        <v>5</v>
      </c>
      <c r="B137" s="21">
        <v>97</v>
      </c>
      <c r="C137" s="60" t="s">
        <v>101</v>
      </c>
      <c r="D137" s="53">
        <v>1998</v>
      </c>
      <c r="E137" s="53" t="s">
        <v>97</v>
      </c>
      <c r="F137" s="25">
        <v>0.0004314814814814815</v>
      </c>
      <c r="G137" s="25"/>
      <c r="H137" s="28">
        <f t="shared" si="4"/>
        <v>0.0004314814814814815</v>
      </c>
      <c r="I137" s="29">
        <v>38</v>
      </c>
      <c r="J137" s="30">
        <f>800*H137/H133-800</f>
        <v>215.45795028941097</v>
      </c>
    </row>
    <row r="138" spans="1:10" ht="17.25" customHeight="1" thickBot="1">
      <c r="A138" s="20">
        <v>6</v>
      </c>
      <c r="B138" s="31">
        <v>22</v>
      </c>
      <c r="C138" s="60" t="s">
        <v>112</v>
      </c>
      <c r="D138" s="53">
        <v>1998</v>
      </c>
      <c r="E138" s="53" t="s">
        <v>113</v>
      </c>
      <c r="F138" s="35">
        <v>0.000443287037037037</v>
      </c>
      <c r="G138" s="35"/>
      <c r="H138" s="35">
        <f t="shared" si="4"/>
        <v>0.000443287037037037</v>
      </c>
      <c r="I138" s="36"/>
      <c r="J138" s="37">
        <f>800*H138/H138-800</f>
        <v>0</v>
      </c>
    </row>
    <row r="139" spans="1:10" ht="13.5" thickBot="1">
      <c r="A139" s="20">
        <v>7</v>
      </c>
      <c r="B139" s="31">
        <v>160</v>
      </c>
      <c r="C139" s="69" t="s">
        <v>235</v>
      </c>
      <c r="D139" s="71">
        <v>1998</v>
      </c>
      <c r="E139" s="69" t="s">
        <v>195</v>
      </c>
      <c r="F139" s="35">
        <v>0.0004467592592592592</v>
      </c>
      <c r="G139" s="35"/>
      <c r="H139" s="35">
        <f t="shared" si="4"/>
        <v>0.0004467592592592592</v>
      </c>
      <c r="I139" s="38"/>
      <c r="J139" s="37">
        <f>800*H139/H138-800</f>
        <v>6.266318537858979</v>
      </c>
    </row>
    <row r="140" spans="1:10" ht="15.75" thickBot="1">
      <c r="A140" s="20">
        <v>8</v>
      </c>
      <c r="B140" s="31">
        <v>6</v>
      </c>
      <c r="C140" s="60" t="s">
        <v>117</v>
      </c>
      <c r="D140" s="53">
        <v>1997</v>
      </c>
      <c r="E140" s="53" t="s">
        <v>116</v>
      </c>
      <c r="F140" s="35">
        <v>0.00045532407407407414</v>
      </c>
      <c r="G140" s="35"/>
      <c r="H140" s="35">
        <f t="shared" si="4"/>
        <v>0.00045532407407407414</v>
      </c>
      <c r="I140" s="38"/>
      <c r="J140" s="37">
        <f>800*H140/H138-800</f>
        <v>21.723237597911293</v>
      </c>
    </row>
    <row r="141" spans="1:10" ht="13.5" thickBot="1">
      <c r="A141" s="20">
        <v>9</v>
      </c>
      <c r="B141" s="31">
        <v>200</v>
      </c>
      <c r="C141" s="69" t="s">
        <v>211</v>
      </c>
      <c r="D141" s="71">
        <v>1998</v>
      </c>
      <c r="E141" s="69" t="s">
        <v>195</v>
      </c>
      <c r="F141" s="35">
        <v>0.0004711805555555556</v>
      </c>
      <c r="G141" s="35"/>
      <c r="H141" s="35">
        <f t="shared" si="4"/>
        <v>0.0004711805555555556</v>
      </c>
      <c r="I141" s="38"/>
      <c r="J141" s="37">
        <f>800*H141/H138-800</f>
        <v>50.33942558746742</v>
      </c>
    </row>
    <row r="142" spans="1:10" ht="15.75" thickBot="1">
      <c r="A142" s="20">
        <v>10</v>
      </c>
      <c r="B142" s="31">
        <v>2</v>
      </c>
      <c r="C142" s="60" t="s">
        <v>118</v>
      </c>
      <c r="D142" s="53">
        <v>1997</v>
      </c>
      <c r="E142" s="53" t="s">
        <v>116</v>
      </c>
      <c r="F142" s="35">
        <v>0.0004732638888888889</v>
      </c>
      <c r="G142" s="35"/>
      <c r="H142" s="39">
        <f t="shared" si="4"/>
        <v>0.0004732638888888889</v>
      </c>
      <c r="I142" s="40"/>
      <c r="J142" s="41">
        <f>800*H142/H138-800</f>
        <v>54.09921671018287</v>
      </c>
    </row>
    <row r="143" spans="1:10" ht="15.75" thickBot="1">
      <c r="A143" s="20">
        <v>11</v>
      </c>
      <c r="B143" s="21">
        <v>99</v>
      </c>
      <c r="C143" s="60" t="s">
        <v>100</v>
      </c>
      <c r="D143" s="53">
        <v>1998</v>
      </c>
      <c r="E143" s="53" t="s">
        <v>97</v>
      </c>
      <c r="F143" s="25">
        <v>0.0004798611111111112</v>
      </c>
      <c r="G143" s="35"/>
      <c r="H143" s="35">
        <f t="shared" si="4"/>
        <v>0.0004798611111111112</v>
      </c>
      <c r="I143" s="36"/>
      <c r="J143" s="37">
        <f>800*H143/H143-800</f>
        <v>0</v>
      </c>
    </row>
    <row r="144" spans="1:10" ht="15.75" thickBot="1">
      <c r="A144" s="20">
        <v>12</v>
      </c>
      <c r="B144" s="31">
        <v>62</v>
      </c>
      <c r="C144" s="60" t="s">
        <v>109</v>
      </c>
      <c r="D144" s="53">
        <v>1997</v>
      </c>
      <c r="E144" s="53" t="s">
        <v>97</v>
      </c>
      <c r="F144" s="35">
        <v>0.0004821759259259259</v>
      </c>
      <c r="G144" s="35"/>
      <c r="H144" s="35">
        <f t="shared" si="4"/>
        <v>0.0004821759259259259</v>
      </c>
      <c r="I144" s="38"/>
      <c r="J144" s="37">
        <f>800*H144/H143-800</f>
        <v>3.8591413410514406</v>
      </c>
    </row>
    <row r="145" spans="1:10" ht="15.75" thickBot="1">
      <c r="A145" s="20">
        <v>13</v>
      </c>
      <c r="B145" s="50">
        <v>84</v>
      </c>
      <c r="C145" s="60" t="s">
        <v>99</v>
      </c>
      <c r="D145" s="53">
        <v>1998</v>
      </c>
      <c r="E145" s="53" t="s">
        <v>97</v>
      </c>
      <c r="F145" s="25">
        <v>0.0005002314814814814</v>
      </c>
      <c r="G145" s="35"/>
      <c r="H145" s="35">
        <f t="shared" si="4"/>
        <v>0.0005002314814814814</v>
      </c>
      <c r="I145" s="38"/>
      <c r="J145" s="37">
        <f>800*H145/H143-800</f>
        <v>33.96044380125386</v>
      </c>
    </row>
    <row r="146" spans="1:10" ht="15.75" thickBot="1">
      <c r="A146" s="20">
        <v>14</v>
      </c>
      <c r="B146" s="50">
        <v>80</v>
      </c>
      <c r="C146" s="60" t="s">
        <v>96</v>
      </c>
      <c r="D146" s="53">
        <v>1998</v>
      </c>
      <c r="E146" s="53" t="s">
        <v>97</v>
      </c>
      <c r="F146" s="25">
        <v>0.0005015046296296296</v>
      </c>
      <c r="G146" s="35"/>
      <c r="H146" s="35">
        <f t="shared" si="4"/>
        <v>0.0005015046296296296</v>
      </c>
      <c r="I146" s="38"/>
      <c r="J146" s="37">
        <f>800*H146/H143-800</f>
        <v>36.08297153883257</v>
      </c>
    </row>
    <row r="147" spans="1:10" ht="15.75" thickBot="1">
      <c r="A147" s="20">
        <v>15</v>
      </c>
      <c r="B147" s="31">
        <v>61</v>
      </c>
      <c r="C147" s="60" t="s">
        <v>108</v>
      </c>
      <c r="D147" s="53">
        <v>1997</v>
      </c>
      <c r="E147" s="53" t="s">
        <v>97</v>
      </c>
      <c r="F147" s="35">
        <v>0.0005130787037037037</v>
      </c>
      <c r="G147" s="35"/>
      <c r="H147" s="39">
        <f t="shared" si="4"/>
        <v>0.0005130787037037037</v>
      </c>
      <c r="I147" s="40"/>
      <c r="J147" s="41">
        <f>800*H147/H143-800</f>
        <v>55.378678244090565</v>
      </c>
    </row>
    <row r="148" spans="1:10" ht="15.75" thickBot="1">
      <c r="A148" s="20">
        <v>16</v>
      </c>
      <c r="B148" s="31">
        <v>96</v>
      </c>
      <c r="C148" s="60" t="s">
        <v>106</v>
      </c>
      <c r="D148" s="53">
        <v>1997</v>
      </c>
      <c r="E148" s="53" t="s">
        <v>97</v>
      </c>
      <c r="F148" s="35">
        <v>0.0005263888888888888</v>
      </c>
      <c r="G148" s="35"/>
      <c r="H148" s="35">
        <f t="shared" si="4"/>
        <v>0.0005263888888888888</v>
      </c>
      <c r="I148" s="36"/>
      <c r="J148" s="37">
        <f>800*H148/H148-800</f>
        <v>0</v>
      </c>
    </row>
    <row r="149" spans="1:10" ht="15.75" thickBot="1">
      <c r="A149" s="20">
        <v>17</v>
      </c>
      <c r="B149" s="31">
        <v>14</v>
      </c>
      <c r="C149" s="60" t="s">
        <v>110</v>
      </c>
      <c r="D149" s="53">
        <v>1998</v>
      </c>
      <c r="E149" s="53" t="s">
        <v>111</v>
      </c>
      <c r="F149" s="35">
        <v>0.0005474537037037038</v>
      </c>
      <c r="G149" s="35"/>
      <c r="H149" s="35">
        <f t="shared" si="4"/>
        <v>0.0005474537037037038</v>
      </c>
      <c r="I149" s="38"/>
      <c r="J149" s="37">
        <f>800*H149/H148-800</f>
        <v>32.01407211961316</v>
      </c>
    </row>
    <row r="150" spans="1:10" ht="15.75" thickBot="1">
      <c r="A150" s="20">
        <v>18</v>
      </c>
      <c r="B150" s="31">
        <v>54</v>
      </c>
      <c r="C150" s="60" t="s">
        <v>119</v>
      </c>
      <c r="D150" s="53">
        <v>1997</v>
      </c>
      <c r="E150" s="53" t="s">
        <v>116</v>
      </c>
      <c r="F150" s="35">
        <v>0.0005607638888888889</v>
      </c>
      <c r="G150" s="35"/>
      <c r="H150" s="35">
        <f t="shared" si="4"/>
        <v>0.0005607638888888889</v>
      </c>
      <c r="I150" s="38"/>
      <c r="J150" s="37">
        <f>800*H150/H148-800</f>
        <v>52.242744063324494</v>
      </c>
    </row>
    <row r="151" spans="1:10" ht="15.75" thickBot="1">
      <c r="A151" s="20">
        <v>19</v>
      </c>
      <c r="B151" s="31">
        <v>46</v>
      </c>
      <c r="C151" s="60" t="s">
        <v>115</v>
      </c>
      <c r="D151" s="53">
        <v>1997</v>
      </c>
      <c r="E151" s="53" t="s">
        <v>116</v>
      </c>
      <c r="F151" s="35">
        <v>0.0006017361111111112</v>
      </c>
      <c r="G151" s="35"/>
      <c r="H151" s="35">
        <f t="shared" si="4"/>
        <v>0.0006017361111111112</v>
      </c>
      <c r="I151" s="38"/>
      <c r="J151" s="37">
        <f>800*H151/H148-800</f>
        <v>114.51187335092357</v>
      </c>
    </row>
    <row r="152" spans="1:10" ht="15.75" thickBot="1">
      <c r="A152" s="20">
        <v>20</v>
      </c>
      <c r="B152" s="31">
        <v>53</v>
      </c>
      <c r="C152" s="60" t="s">
        <v>120</v>
      </c>
      <c r="D152" s="53">
        <v>1997</v>
      </c>
      <c r="E152" s="53" t="s">
        <v>116</v>
      </c>
      <c r="F152" s="35">
        <v>0.0006179398148148149</v>
      </c>
      <c r="G152" s="35"/>
      <c r="H152" s="39">
        <f t="shared" si="4"/>
        <v>0.0006179398148148149</v>
      </c>
      <c r="I152" s="40"/>
      <c r="J152" s="41">
        <f>800*H152/H148-800</f>
        <v>139.1380826737028</v>
      </c>
    </row>
    <row r="153" spans="1:10" ht="15.75" thickBot="1">
      <c r="A153" s="20">
        <v>21</v>
      </c>
      <c r="B153" s="31">
        <v>90</v>
      </c>
      <c r="C153" s="60" t="s">
        <v>103</v>
      </c>
      <c r="D153" s="53">
        <v>1997</v>
      </c>
      <c r="E153" s="53" t="s">
        <v>97</v>
      </c>
      <c r="F153" s="35">
        <v>0.0007203703703703705</v>
      </c>
      <c r="G153" s="35"/>
      <c r="H153" s="35">
        <f t="shared" si="4"/>
        <v>0.0007203703703703705</v>
      </c>
      <c r="I153" s="36"/>
      <c r="J153" s="37">
        <f>800*H153/H153-800</f>
        <v>0</v>
      </c>
    </row>
    <row r="154" spans="1:10" ht="15.75" thickBot="1">
      <c r="A154" s="20">
        <v>22</v>
      </c>
      <c r="B154" s="31">
        <v>15</v>
      </c>
      <c r="C154" s="60" t="s">
        <v>121</v>
      </c>
      <c r="D154" s="53">
        <v>1997</v>
      </c>
      <c r="E154" s="53" t="s">
        <v>116</v>
      </c>
      <c r="F154" s="35">
        <v>0.0011078703703703704</v>
      </c>
      <c r="G154" s="35"/>
      <c r="H154" s="35">
        <f t="shared" si="4"/>
        <v>0.0011078703703703704</v>
      </c>
      <c r="I154" s="38"/>
      <c r="J154" s="37">
        <f>800*H154/H153-800</f>
        <v>430.3341902313623</v>
      </c>
    </row>
    <row r="155" spans="1:10" ht="30">
      <c r="A155" s="20">
        <v>23</v>
      </c>
      <c r="B155" s="31">
        <v>95</v>
      </c>
      <c r="C155" s="70" t="s">
        <v>102</v>
      </c>
      <c r="D155" s="68">
        <v>1998</v>
      </c>
      <c r="E155" s="68" t="s">
        <v>97</v>
      </c>
      <c r="F155" s="64" t="s">
        <v>287</v>
      </c>
      <c r="G155" s="35"/>
      <c r="H155" s="35">
        <f t="shared" si="4"/>
        <v>0</v>
      </c>
      <c r="I155" s="38"/>
      <c r="J155" s="37">
        <f>800*H155/H153-800</f>
        <v>-800</v>
      </c>
    </row>
    <row r="156" spans="1:10" ht="15">
      <c r="A156" s="20">
        <v>24</v>
      </c>
      <c r="B156" s="31">
        <v>93</v>
      </c>
      <c r="C156" s="70" t="s">
        <v>104</v>
      </c>
      <c r="D156" s="68">
        <v>1997</v>
      </c>
      <c r="E156" s="68" t="s">
        <v>97</v>
      </c>
      <c r="F156" s="64" t="s">
        <v>287</v>
      </c>
      <c r="G156" s="35"/>
      <c r="H156" s="35">
        <f t="shared" si="4"/>
        <v>0</v>
      </c>
      <c r="I156" s="38"/>
      <c r="J156" s="37">
        <f>800*H156/H153-800</f>
        <v>-800</v>
      </c>
    </row>
    <row r="157" spans="1:10" ht="15">
      <c r="A157" s="20">
        <v>25</v>
      </c>
      <c r="B157" s="50">
        <v>83</v>
      </c>
      <c r="C157" s="70" t="s">
        <v>98</v>
      </c>
      <c r="D157" s="68">
        <v>1998</v>
      </c>
      <c r="E157" s="68" t="s">
        <v>97</v>
      </c>
      <c r="F157" s="63" t="s">
        <v>288</v>
      </c>
      <c r="G157" s="35"/>
      <c r="H157" s="39">
        <f t="shared" si="4"/>
        <v>0</v>
      </c>
      <c r="I157" s="40"/>
      <c r="J157" s="41">
        <f>800*H157/H153-800</f>
        <v>-800</v>
      </c>
    </row>
    <row r="158" spans="1:10" ht="15">
      <c r="A158" s="20">
        <v>26</v>
      </c>
      <c r="B158" s="31">
        <v>94</v>
      </c>
      <c r="C158" s="70" t="s">
        <v>105</v>
      </c>
      <c r="D158" s="68">
        <v>1997</v>
      </c>
      <c r="E158" s="68" t="s">
        <v>97</v>
      </c>
      <c r="F158" s="64" t="s">
        <v>288</v>
      </c>
      <c r="G158" s="35"/>
      <c r="H158" s="35">
        <f t="shared" si="4"/>
        <v>0</v>
      </c>
      <c r="I158" s="36"/>
      <c r="J158" s="37" t="e">
        <f>800*H158/H158-800</f>
        <v>#DIV/0!</v>
      </c>
    </row>
    <row r="159" spans="1:10" ht="15">
      <c r="A159" s="20">
        <v>27</v>
      </c>
      <c r="B159" s="31">
        <v>60</v>
      </c>
      <c r="C159" s="70" t="s">
        <v>107</v>
      </c>
      <c r="D159" s="68">
        <v>1997</v>
      </c>
      <c r="E159" s="68" t="s">
        <v>97</v>
      </c>
      <c r="F159" s="64" t="s">
        <v>288</v>
      </c>
      <c r="G159" s="35"/>
      <c r="H159" s="35">
        <f t="shared" si="4"/>
        <v>0</v>
      </c>
      <c r="I159" s="38"/>
      <c r="J159" s="37" t="e">
        <f>800*H159/H158-800</f>
        <v>#DIV/0!</v>
      </c>
    </row>
    <row r="160" spans="1:10" ht="12.75">
      <c r="A160" s="20">
        <v>28</v>
      </c>
      <c r="B160" s="31"/>
      <c r="C160" s="32"/>
      <c r="D160" s="33"/>
      <c r="E160" s="34"/>
      <c r="F160" s="35"/>
      <c r="G160" s="35"/>
      <c r="H160" s="35">
        <f t="shared" si="4"/>
        <v>0</v>
      </c>
      <c r="I160" s="38"/>
      <c r="J160" s="37" t="e">
        <f>800*H160/H158-800</f>
        <v>#DIV/0!</v>
      </c>
    </row>
    <row r="161" spans="1:10" ht="12.75">
      <c r="A161" s="20"/>
      <c r="B161" s="31"/>
      <c r="C161" s="32"/>
      <c r="D161" s="33"/>
      <c r="E161" s="34"/>
      <c r="F161" s="35"/>
      <c r="G161" s="35"/>
      <c r="H161" s="35"/>
      <c r="I161" s="38"/>
      <c r="J161" s="37"/>
    </row>
    <row r="163" spans="2:5" ht="15">
      <c r="B163" s="13" t="s">
        <v>64</v>
      </c>
      <c r="C163" s="57" t="s">
        <v>78</v>
      </c>
      <c r="E163" s="1"/>
    </row>
    <row r="164" spans="2:10" ht="12.75">
      <c r="B164" s="1"/>
      <c r="J164" s="1" t="s">
        <v>38</v>
      </c>
    </row>
    <row r="165" spans="1:10" ht="12.75">
      <c r="A165" s="16" t="s">
        <v>39</v>
      </c>
      <c r="B165" s="16" t="s">
        <v>40</v>
      </c>
      <c r="C165" s="17" t="s">
        <v>41</v>
      </c>
      <c r="D165" s="17" t="s">
        <v>42</v>
      </c>
      <c r="E165" s="17" t="s">
        <v>43</v>
      </c>
      <c r="F165" s="18" t="s">
        <v>44</v>
      </c>
      <c r="G165" s="18" t="s">
        <v>45</v>
      </c>
      <c r="H165" s="18" t="s">
        <v>46</v>
      </c>
      <c r="I165" s="19" t="s">
        <v>47</v>
      </c>
      <c r="J165" s="19" t="s">
        <v>48</v>
      </c>
    </row>
    <row r="166" spans="1:10" ht="12.75">
      <c r="A166" s="49">
        <v>1</v>
      </c>
      <c r="B166" s="50">
        <v>152</v>
      </c>
      <c r="C166" s="22" t="s">
        <v>260</v>
      </c>
      <c r="D166" s="23">
        <v>1996</v>
      </c>
      <c r="E166" s="24" t="s">
        <v>261</v>
      </c>
      <c r="F166" s="25">
        <v>0.000378125</v>
      </c>
      <c r="G166" s="25"/>
      <c r="H166" s="25">
        <f>SUM(F166:G166)</f>
        <v>0.000378125</v>
      </c>
      <c r="I166" s="51">
        <v>50</v>
      </c>
      <c r="J166" s="27">
        <f>800*H166/H166-800</f>
        <v>0</v>
      </c>
    </row>
    <row r="167" spans="1:10" ht="12.75">
      <c r="A167" s="49">
        <v>2</v>
      </c>
      <c r="B167" s="50">
        <v>193</v>
      </c>
      <c r="C167" s="22" t="s">
        <v>219</v>
      </c>
      <c r="D167" s="23">
        <v>1996</v>
      </c>
      <c r="E167" s="24" t="s">
        <v>220</v>
      </c>
      <c r="F167" s="25">
        <v>0.00043530092592592595</v>
      </c>
      <c r="G167" s="25"/>
      <c r="H167" s="25">
        <f>SUM(F167:G167)</f>
        <v>0.00043530092592592595</v>
      </c>
      <c r="I167" s="26">
        <v>45</v>
      </c>
      <c r="J167" s="27">
        <f>800*H167/H166-800</f>
        <v>120.96724823997556</v>
      </c>
    </row>
    <row r="168" spans="1:10" ht="12.75">
      <c r="A168" s="49">
        <v>3</v>
      </c>
      <c r="B168" s="50">
        <v>20</v>
      </c>
      <c r="C168" s="22" t="s">
        <v>170</v>
      </c>
      <c r="D168" s="23">
        <v>1995</v>
      </c>
      <c r="E168" s="24" t="s">
        <v>167</v>
      </c>
      <c r="F168" s="63">
        <v>0.0005731481481481481</v>
      </c>
      <c r="G168" s="25"/>
      <c r="H168" s="25">
        <f>SUM(F168:G168)</f>
        <v>0.0005731481481481481</v>
      </c>
      <c r="I168" s="26">
        <v>42</v>
      </c>
      <c r="J168" s="27">
        <f>800*H168/H166-800</f>
        <v>412.6109580655036</v>
      </c>
    </row>
    <row r="169" spans="1:10" ht="12.75">
      <c r="A169" s="20">
        <v>4</v>
      </c>
      <c r="B169" s="21"/>
      <c r="C169" s="22"/>
      <c r="D169" s="23"/>
      <c r="E169" s="24"/>
      <c r="F169" s="25"/>
      <c r="G169" s="25"/>
      <c r="H169" s="25">
        <f>SUM(F169:G169)</f>
        <v>0</v>
      </c>
      <c r="I169" s="26">
        <v>40</v>
      </c>
      <c r="J169" s="27">
        <f>800*H169/H166-800</f>
        <v>-800</v>
      </c>
    </row>
    <row r="170" spans="1:10" ht="12.75">
      <c r="A170" s="20"/>
      <c r="B170" s="31"/>
      <c r="C170" s="32"/>
      <c r="D170" s="33"/>
      <c r="E170" s="34"/>
      <c r="F170" s="35"/>
      <c r="G170" s="35"/>
      <c r="H170" s="35"/>
      <c r="I170" s="38"/>
      <c r="J170" s="37"/>
    </row>
    <row r="172" spans="2:3" ht="15">
      <c r="B172" s="13" t="s">
        <v>65</v>
      </c>
      <c r="C172" s="57" t="s">
        <v>79</v>
      </c>
    </row>
    <row r="173" spans="2:10" ht="12.75">
      <c r="B173" s="1"/>
      <c r="J173" s="1" t="s">
        <v>38</v>
      </c>
    </row>
    <row r="174" spans="1:10" ht="12.75">
      <c r="A174" s="16" t="s">
        <v>39</v>
      </c>
      <c r="B174" s="16" t="s">
        <v>40</v>
      </c>
      <c r="C174" s="17" t="s">
        <v>41</v>
      </c>
      <c r="D174" s="17" t="s">
        <v>42</v>
      </c>
      <c r="E174" s="17" t="s">
        <v>43</v>
      </c>
      <c r="F174" s="18" t="s">
        <v>44</v>
      </c>
      <c r="G174" s="18" t="s">
        <v>45</v>
      </c>
      <c r="H174" s="18" t="s">
        <v>46</v>
      </c>
      <c r="I174" s="19" t="s">
        <v>47</v>
      </c>
      <c r="J174" s="19" t="s">
        <v>48</v>
      </c>
    </row>
    <row r="175" spans="1:10" ht="13.5" thickBot="1">
      <c r="A175" s="49">
        <v>1</v>
      </c>
      <c r="B175" s="21">
        <v>35</v>
      </c>
      <c r="C175" s="65" t="s">
        <v>171</v>
      </c>
      <c r="D175" s="67">
        <v>1995</v>
      </c>
      <c r="E175" s="65" t="s">
        <v>167</v>
      </c>
      <c r="F175" s="25">
        <v>0.000352662037037037</v>
      </c>
      <c r="G175" s="25"/>
      <c r="H175" s="25">
        <f aca="true" t="shared" si="5" ref="H175:H184">SUM(F175:G175)</f>
        <v>0.000352662037037037</v>
      </c>
      <c r="I175" s="51">
        <v>50</v>
      </c>
      <c r="J175" s="27">
        <f>800*H175/H175-800</f>
        <v>0</v>
      </c>
    </row>
    <row r="176" spans="1:10" ht="13.5" thickBot="1">
      <c r="A176" s="49">
        <v>2</v>
      </c>
      <c r="B176" s="31">
        <v>194</v>
      </c>
      <c r="C176" s="69" t="s">
        <v>216</v>
      </c>
      <c r="D176" s="71">
        <v>1996</v>
      </c>
      <c r="E176" s="69" t="s">
        <v>174</v>
      </c>
      <c r="F176" s="35">
        <v>0.00038275462962962964</v>
      </c>
      <c r="G176" s="25"/>
      <c r="H176" s="25">
        <f t="shared" si="5"/>
        <v>0.00038275462962962964</v>
      </c>
      <c r="I176" s="26">
        <v>45</v>
      </c>
      <c r="J176" s="27">
        <f>800*H176/H175-800</f>
        <v>68.26386609780116</v>
      </c>
    </row>
    <row r="177" spans="1:10" ht="13.5" thickBot="1">
      <c r="A177" s="49">
        <v>3</v>
      </c>
      <c r="B177" s="31">
        <v>190</v>
      </c>
      <c r="C177" s="69" t="s">
        <v>217</v>
      </c>
      <c r="D177" s="71">
        <v>1995</v>
      </c>
      <c r="E177" s="69" t="s">
        <v>218</v>
      </c>
      <c r="F177" s="35">
        <v>0.0003861111111111111</v>
      </c>
      <c r="G177" s="25"/>
      <c r="H177" s="25">
        <f t="shared" si="5"/>
        <v>0.0003861111111111111</v>
      </c>
      <c r="I177" s="26">
        <v>42</v>
      </c>
      <c r="J177" s="27">
        <f>800*H177/H175-800</f>
        <v>75.87791270101741</v>
      </c>
    </row>
    <row r="178" spans="1:10" ht="13.5" thickBot="1">
      <c r="A178" s="20">
        <v>4</v>
      </c>
      <c r="B178" s="31">
        <v>192</v>
      </c>
      <c r="C178" s="69" t="s">
        <v>209</v>
      </c>
      <c r="D178" s="71">
        <v>1996</v>
      </c>
      <c r="E178" s="69" t="s">
        <v>210</v>
      </c>
      <c r="F178" s="64">
        <v>0.0003972222222222222</v>
      </c>
      <c r="G178" s="25"/>
      <c r="H178" s="25">
        <f t="shared" si="5"/>
        <v>0.0003972222222222222</v>
      </c>
      <c r="I178" s="26">
        <v>40</v>
      </c>
      <c r="J178" s="27">
        <f>800*H178/H175-800</f>
        <v>101.0830324909748</v>
      </c>
    </row>
    <row r="179" spans="1:10" ht="15">
      <c r="A179" s="20">
        <v>5</v>
      </c>
      <c r="B179" s="50">
        <v>64</v>
      </c>
      <c r="C179" s="70" t="s">
        <v>93</v>
      </c>
      <c r="D179" s="68">
        <v>1996</v>
      </c>
      <c r="E179" s="68" t="s">
        <v>92</v>
      </c>
      <c r="F179" s="25">
        <v>0.00039953703703703706</v>
      </c>
      <c r="G179" s="25"/>
      <c r="H179" s="28">
        <f t="shared" si="5"/>
        <v>0.00039953703703703706</v>
      </c>
      <c r="I179" s="29">
        <v>38</v>
      </c>
      <c r="J179" s="30">
        <f>800*H179/H175-800</f>
        <v>106.33409911388264</v>
      </c>
    </row>
    <row r="180" spans="1:10" ht="12.75">
      <c r="A180" s="20">
        <v>6</v>
      </c>
      <c r="B180" s="31">
        <v>196</v>
      </c>
      <c r="C180" s="62" t="s">
        <v>208</v>
      </c>
      <c r="D180" s="33">
        <v>1996</v>
      </c>
      <c r="E180" s="34" t="s">
        <v>195</v>
      </c>
      <c r="F180" s="35">
        <v>0.00041400462962962967</v>
      </c>
      <c r="G180" s="35"/>
      <c r="H180" s="35">
        <f t="shared" si="5"/>
        <v>0.00041400462962962967</v>
      </c>
      <c r="I180" s="36"/>
      <c r="J180" s="37">
        <f>800*H180/H180-800</f>
        <v>0</v>
      </c>
    </row>
    <row r="181" spans="1:10" ht="15">
      <c r="A181" s="20">
        <v>7</v>
      </c>
      <c r="B181" s="50">
        <v>65</v>
      </c>
      <c r="C181" s="70" t="s">
        <v>94</v>
      </c>
      <c r="D181" s="68">
        <v>1996</v>
      </c>
      <c r="E181" s="68" t="s">
        <v>92</v>
      </c>
      <c r="F181" s="25">
        <v>0.0004212962962962963</v>
      </c>
      <c r="G181" s="35"/>
      <c r="H181" s="35">
        <f t="shared" si="5"/>
        <v>0.0004212962962962963</v>
      </c>
      <c r="I181" s="38"/>
      <c r="J181" s="37">
        <f>800*H181/H180-800</f>
        <v>14.090019569471565</v>
      </c>
    </row>
    <row r="182" spans="1:10" ht="15">
      <c r="A182" s="20">
        <v>8</v>
      </c>
      <c r="B182" s="21">
        <v>66</v>
      </c>
      <c r="C182" s="70" t="s">
        <v>95</v>
      </c>
      <c r="D182" s="68">
        <v>1996</v>
      </c>
      <c r="E182" s="68" t="s">
        <v>92</v>
      </c>
      <c r="F182" s="25">
        <v>0.0005041666666666668</v>
      </c>
      <c r="G182" s="35"/>
      <c r="H182" s="35">
        <f t="shared" si="5"/>
        <v>0.0005041666666666668</v>
      </c>
      <c r="I182" s="38"/>
      <c r="J182" s="37">
        <f>800*H182/H180-800</f>
        <v>174.2242102320381</v>
      </c>
    </row>
    <row r="183" spans="1:10" ht="15">
      <c r="A183" s="20">
        <v>9</v>
      </c>
      <c r="B183" s="50">
        <v>63</v>
      </c>
      <c r="C183" s="70" t="s">
        <v>91</v>
      </c>
      <c r="D183" s="68">
        <v>1996</v>
      </c>
      <c r="E183" s="68" t="s">
        <v>92</v>
      </c>
      <c r="F183" s="63" t="s">
        <v>287</v>
      </c>
      <c r="G183" s="35"/>
      <c r="H183" s="35">
        <f t="shared" si="5"/>
        <v>0</v>
      </c>
      <c r="I183" s="38"/>
      <c r="J183" s="37">
        <f>800*H183/H180-800</f>
        <v>-800</v>
      </c>
    </row>
    <row r="184" spans="1:10" ht="12.75">
      <c r="A184" s="20">
        <v>10</v>
      </c>
      <c r="B184" s="31"/>
      <c r="C184" s="32"/>
      <c r="D184" s="33"/>
      <c r="E184" s="34"/>
      <c r="F184" s="35"/>
      <c r="G184" s="35"/>
      <c r="H184" s="39">
        <f t="shared" si="5"/>
        <v>0</v>
      </c>
      <c r="I184" s="40"/>
      <c r="J184" s="41">
        <f>800*H184/H180-800</f>
        <v>-800</v>
      </c>
    </row>
    <row r="185" spans="1:10" ht="12.75">
      <c r="A185" s="20"/>
      <c r="B185" s="31"/>
      <c r="C185" s="32"/>
      <c r="D185" s="33"/>
      <c r="E185" s="34"/>
      <c r="F185" s="35"/>
      <c r="G185" s="35"/>
      <c r="H185" s="35"/>
      <c r="I185" s="38"/>
      <c r="J185" s="37"/>
    </row>
    <row r="187" spans="2:5" ht="15">
      <c r="B187" s="13" t="s">
        <v>66</v>
      </c>
      <c r="C187" s="57" t="s">
        <v>80</v>
      </c>
      <c r="E187" s="1"/>
    </row>
    <row r="188" spans="2:10" ht="12.75">
      <c r="B188" s="1"/>
      <c r="J188" s="1" t="s">
        <v>38</v>
      </c>
    </row>
    <row r="189" spans="1:10" ht="12.75">
      <c r="A189" s="16" t="s">
        <v>39</v>
      </c>
      <c r="B189" s="16" t="s">
        <v>40</v>
      </c>
      <c r="C189" s="17" t="s">
        <v>41</v>
      </c>
      <c r="D189" s="17" t="s">
        <v>42</v>
      </c>
      <c r="E189" s="17" t="s">
        <v>43</v>
      </c>
      <c r="F189" s="18" t="s">
        <v>44</v>
      </c>
      <c r="G189" s="18" t="s">
        <v>45</v>
      </c>
      <c r="H189" s="18" t="s">
        <v>46</v>
      </c>
      <c r="I189" s="19" t="s">
        <v>47</v>
      </c>
      <c r="J189" s="19" t="s">
        <v>48</v>
      </c>
    </row>
    <row r="190" spans="1:10" ht="13.5" thickBot="1">
      <c r="A190" s="49">
        <v>1</v>
      </c>
      <c r="B190" s="31">
        <v>154</v>
      </c>
      <c r="C190" s="69" t="s">
        <v>262</v>
      </c>
      <c r="D190" s="71">
        <v>1979</v>
      </c>
      <c r="E190" s="69" t="s">
        <v>195</v>
      </c>
      <c r="F190" s="35">
        <v>0.0004938657407407408</v>
      </c>
      <c r="G190" s="25"/>
      <c r="H190" s="25">
        <f aca="true" t="shared" si="6" ref="H190:H199">SUM(F190:G190)</f>
        <v>0.0004938657407407408</v>
      </c>
      <c r="I190" s="51">
        <v>50</v>
      </c>
      <c r="J190" s="27">
        <f>800*H190/H190-800</f>
        <v>0</v>
      </c>
    </row>
    <row r="191" spans="1:10" ht="13.5" thickBot="1">
      <c r="A191" s="49">
        <v>2</v>
      </c>
      <c r="B191" s="21">
        <v>175</v>
      </c>
      <c r="C191" s="65" t="s">
        <v>233</v>
      </c>
      <c r="D191" s="67">
        <v>1976</v>
      </c>
      <c r="E191" s="65"/>
      <c r="F191" s="25">
        <v>0.0005136574074074074</v>
      </c>
      <c r="G191" s="25"/>
      <c r="H191" s="25">
        <f t="shared" si="6"/>
        <v>0.0005136574074074074</v>
      </c>
      <c r="I191" s="26">
        <v>45</v>
      </c>
      <c r="J191" s="27">
        <f>800*H191/H190-800</f>
        <v>32.05999531286625</v>
      </c>
    </row>
    <row r="192" spans="1:10" ht="12.75">
      <c r="A192" s="49">
        <v>3</v>
      </c>
      <c r="B192" s="31">
        <v>120</v>
      </c>
      <c r="C192" s="32" t="s">
        <v>181</v>
      </c>
      <c r="D192" s="33">
        <v>1978</v>
      </c>
      <c r="E192" s="34"/>
      <c r="F192" s="35">
        <v>0.0005677083333333334</v>
      </c>
      <c r="G192" s="25"/>
      <c r="H192" s="25">
        <f t="shared" si="6"/>
        <v>0.0005677083333333334</v>
      </c>
      <c r="I192" s="26">
        <v>42</v>
      </c>
      <c r="J192" s="27">
        <f>800*H192/H190-800</f>
        <v>119.615655026951</v>
      </c>
    </row>
    <row r="193" spans="1:10" ht="12.75">
      <c r="A193" s="20">
        <v>4</v>
      </c>
      <c r="B193" s="31">
        <v>183</v>
      </c>
      <c r="C193" s="32" t="s">
        <v>308</v>
      </c>
      <c r="D193" s="33">
        <v>1950</v>
      </c>
      <c r="E193" s="34" t="s">
        <v>193</v>
      </c>
      <c r="F193" s="35">
        <v>0.0005820601851851851</v>
      </c>
      <c r="G193" s="25"/>
      <c r="H193" s="25">
        <f t="shared" si="6"/>
        <v>0.0005820601851851851</v>
      </c>
      <c r="I193" s="26">
        <v>40</v>
      </c>
      <c r="J193" s="27">
        <f>800*H193/H190-800</f>
        <v>142.86383876259652</v>
      </c>
    </row>
    <row r="194" spans="1:10" ht="12.75">
      <c r="A194" s="20">
        <v>5</v>
      </c>
      <c r="B194" s="31">
        <v>168</v>
      </c>
      <c r="C194" s="32" t="s">
        <v>245</v>
      </c>
      <c r="D194" s="33">
        <v>1972</v>
      </c>
      <c r="E194" s="34"/>
      <c r="F194" s="35">
        <v>0.0006622685185185185</v>
      </c>
      <c r="G194" s="25"/>
      <c r="H194" s="28">
        <f t="shared" si="6"/>
        <v>0.0006622685185185185</v>
      </c>
      <c r="I194" s="29">
        <v>38</v>
      </c>
      <c r="J194" s="30">
        <f>800*H194/H190-800</f>
        <v>272.79118818842267</v>
      </c>
    </row>
    <row r="195" spans="1:10" ht="12.75">
      <c r="A195" s="20">
        <v>6</v>
      </c>
      <c r="B195" s="21">
        <v>174</v>
      </c>
      <c r="C195" s="22" t="s">
        <v>234</v>
      </c>
      <c r="D195" s="23">
        <v>1994</v>
      </c>
      <c r="E195" s="24" t="s">
        <v>195</v>
      </c>
      <c r="F195" s="25">
        <v>0.0009123842592592592</v>
      </c>
      <c r="G195" s="35"/>
      <c r="H195" s="35">
        <f t="shared" si="6"/>
        <v>0.0009123842592592592</v>
      </c>
      <c r="I195" s="36"/>
      <c r="J195" s="37">
        <f>800*H195/H195-800</f>
        <v>0</v>
      </c>
    </row>
    <row r="196" spans="1:10" ht="12.75">
      <c r="A196" s="20">
        <v>7</v>
      </c>
      <c r="B196" s="31">
        <v>167</v>
      </c>
      <c r="C196" s="32" t="s">
        <v>244</v>
      </c>
      <c r="D196" s="33">
        <v>1980</v>
      </c>
      <c r="E196" s="34"/>
      <c r="F196" s="35">
        <v>0.0009358796296296295</v>
      </c>
      <c r="G196" s="35"/>
      <c r="H196" s="35">
        <f t="shared" si="6"/>
        <v>0.0009358796296296295</v>
      </c>
      <c r="I196" s="38"/>
      <c r="J196" s="37">
        <f>800*H196/H195-800</f>
        <v>20.601293923633193</v>
      </c>
    </row>
    <row r="197" spans="1:10" ht="12.75">
      <c r="A197" s="20">
        <v>8</v>
      </c>
      <c r="B197" s="31">
        <v>161</v>
      </c>
      <c r="C197" s="32" t="s">
        <v>236</v>
      </c>
      <c r="D197" s="33">
        <v>1994</v>
      </c>
      <c r="E197" s="34"/>
      <c r="F197" s="64" t="s">
        <v>287</v>
      </c>
      <c r="G197" s="35"/>
      <c r="H197" s="35">
        <f t="shared" si="6"/>
        <v>0</v>
      </c>
      <c r="I197" s="38"/>
      <c r="J197" s="37">
        <f>800*H197/H195-800</f>
        <v>-800</v>
      </c>
    </row>
    <row r="198" spans="1:10" ht="12.75">
      <c r="A198" s="20">
        <v>9</v>
      </c>
      <c r="B198" s="50">
        <v>9</v>
      </c>
      <c r="C198" s="66" t="s">
        <v>89</v>
      </c>
      <c r="D198" s="68">
        <v>1977</v>
      </c>
      <c r="E198" s="68" t="s">
        <v>86</v>
      </c>
      <c r="F198" s="25"/>
      <c r="G198" s="35"/>
      <c r="H198" s="35">
        <f t="shared" si="6"/>
        <v>0</v>
      </c>
      <c r="I198" s="38"/>
      <c r="J198" s="37">
        <f>800*H198/H195-800</f>
        <v>-800</v>
      </c>
    </row>
    <row r="199" spans="1:10" ht="12.75">
      <c r="A199" s="20">
        <v>10</v>
      </c>
      <c r="B199" s="50">
        <v>43</v>
      </c>
      <c r="C199" s="66" t="s">
        <v>90</v>
      </c>
      <c r="D199" s="68">
        <v>1976</v>
      </c>
      <c r="E199" s="68" t="s">
        <v>86</v>
      </c>
      <c r="F199" s="25"/>
      <c r="G199" s="35"/>
      <c r="H199" s="39">
        <f t="shared" si="6"/>
        <v>0</v>
      </c>
      <c r="I199" s="40"/>
      <c r="J199" s="41">
        <f>800*H199/H195-800</f>
        <v>-800</v>
      </c>
    </row>
    <row r="200" spans="1:10" ht="12.75">
      <c r="A200" s="20"/>
      <c r="B200" s="31"/>
      <c r="C200" s="32"/>
      <c r="D200" s="33"/>
      <c r="E200" s="34"/>
      <c r="F200" s="35"/>
      <c r="G200" s="35"/>
      <c r="H200" s="35"/>
      <c r="I200" s="38"/>
      <c r="J200" s="37"/>
    </row>
    <row r="202" spans="2:3" ht="15">
      <c r="B202" s="13" t="s">
        <v>67</v>
      </c>
      <c r="C202" s="57" t="s">
        <v>81</v>
      </c>
    </row>
    <row r="203" spans="2:10" ht="12.75">
      <c r="B203" s="1"/>
      <c r="J203" s="1" t="s">
        <v>38</v>
      </c>
    </row>
    <row r="204" spans="1:10" ht="12.75">
      <c r="A204" s="16" t="s">
        <v>39</v>
      </c>
      <c r="B204" s="16" t="s">
        <v>40</v>
      </c>
      <c r="C204" s="17" t="s">
        <v>41</v>
      </c>
      <c r="D204" s="17" t="s">
        <v>42</v>
      </c>
      <c r="E204" s="17" t="s">
        <v>43</v>
      </c>
      <c r="F204" s="18" t="s">
        <v>44</v>
      </c>
      <c r="G204" s="18" t="s">
        <v>45</v>
      </c>
      <c r="H204" s="18" t="s">
        <v>46</v>
      </c>
      <c r="I204" s="19" t="s">
        <v>47</v>
      </c>
      <c r="J204" s="19" t="s">
        <v>48</v>
      </c>
    </row>
    <row r="205" spans="1:10" ht="19.5" customHeight="1" thickBot="1">
      <c r="A205" s="49">
        <v>1</v>
      </c>
      <c r="B205" s="31">
        <v>131</v>
      </c>
      <c r="C205" s="69" t="s">
        <v>186</v>
      </c>
      <c r="D205" s="71">
        <v>1993</v>
      </c>
      <c r="E205" s="69" t="s">
        <v>187</v>
      </c>
      <c r="F205" s="35">
        <v>0.00032662037037037035</v>
      </c>
      <c r="G205" s="25"/>
      <c r="H205" s="25">
        <f aca="true" t="shared" si="7" ref="H205:H233">SUM(F205:G205)</f>
        <v>0.00032662037037037035</v>
      </c>
      <c r="I205" s="51">
        <v>50</v>
      </c>
      <c r="J205" s="27">
        <f>800*H205/H205-800</f>
        <v>0</v>
      </c>
    </row>
    <row r="206" spans="1:10" ht="13.5" thickBot="1">
      <c r="A206" s="49">
        <v>2</v>
      </c>
      <c r="B206" s="31">
        <v>130</v>
      </c>
      <c r="C206" s="69" t="s">
        <v>188</v>
      </c>
      <c r="D206" s="71">
        <v>1993</v>
      </c>
      <c r="E206" s="69" t="s">
        <v>189</v>
      </c>
      <c r="F206" s="35">
        <v>0.00033113425925925926</v>
      </c>
      <c r="G206" s="25"/>
      <c r="H206" s="25">
        <f t="shared" si="7"/>
        <v>0.00033113425925925926</v>
      </c>
      <c r="I206" s="26">
        <v>45</v>
      </c>
      <c r="J206" s="27">
        <f>800*H206/H205-800</f>
        <v>11.055988660524577</v>
      </c>
    </row>
    <row r="207" spans="1:10" ht="26.25" thickBot="1">
      <c r="A207" s="49">
        <v>3</v>
      </c>
      <c r="B207" s="50">
        <v>115</v>
      </c>
      <c r="C207" s="54" t="s">
        <v>82</v>
      </c>
      <c r="D207" s="52">
        <v>1991</v>
      </c>
      <c r="E207" s="52" t="s">
        <v>83</v>
      </c>
      <c r="F207" s="25">
        <v>0.0003440972222222222</v>
      </c>
      <c r="G207" s="25"/>
      <c r="H207" s="25">
        <f t="shared" si="7"/>
        <v>0.0003440972222222222</v>
      </c>
      <c r="I207" s="26">
        <v>42</v>
      </c>
      <c r="J207" s="27">
        <f>800*H207/H205-800</f>
        <v>42.806520198440694</v>
      </c>
    </row>
    <row r="208" spans="1:10" ht="13.5" thickBot="1">
      <c r="A208" s="20">
        <v>4</v>
      </c>
      <c r="B208" s="31">
        <v>178</v>
      </c>
      <c r="C208" s="69" t="s">
        <v>222</v>
      </c>
      <c r="D208" s="71">
        <v>1963</v>
      </c>
      <c r="E208" s="69" t="s">
        <v>223</v>
      </c>
      <c r="F208" s="35">
        <v>0.00035486111111111113</v>
      </c>
      <c r="G208" s="25"/>
      <c r="H208" s="25">
        <f t="shared" si="7"/>
        <v>0.00035486111111111113</v>
      </c>
      <c r="I208" s="26">
        <v>40</v>
      </c>
      <c r="J208" s="27">
        <f>800*H208/H205-800</f>
        <v>69.17080085046075</v>
      </c>
    </row>
    <row r="209" spans="1:10" ht="13.5" thickBot="1">
      <c r="A209" s="20">
        <v>5</v>
      </c>
      <c r="B209" s="31">
        <v>176</v>
      </c>
      <c r="C209" s="69" t="s">
        <v>232</v>
      </c>
      <c r="D209" s="71">
        <v>1992</v>
      </c>
      <c r="E209" s="69" t="s">
        <v>307</v>
      </c>
      <c r="F209" s="35">
        <v>0.00036041666666666665</v>
      </c>
      <c r="G209" s="25"/>
      <c r="H209" s="28">
        <f t="shared" si="7"/>
        <v>0.00036041666666666665</v>
      </c>
      <c r="I209" s="29">
        <v>38</v>
      </c>
      <c r="J209" s="30">
        <f>800*H209/H205-800</f>
        <v>82.77817150956776</v>
      </c>
    </row>
    <row r="210" spans="1:10" ht="12.75">
      <c r="A210" s="20">
        <v>6</v>
      </c>
      <c r="B210" s="31">
        <v>199</v>
      </c>
      <c r="C210" s="32" t="s">
        <v>212</v>
      </c>
      <c r="D210" s="33">
        <v>1991</v>
      </c>
      <c r="E210" s="34" t="s">
        <v>213</v>
      </c>
      <c r="F210" s="35">
        <v>0.00036180555555555553</v>
      </c>
      <c r="G210" s="35"/>
      <c r="H210" s="35">
        <f t="shared" si="7"/>
        <v>0.00036180555555555553</v>
      </c>
      <c r="I210" s="36"/>
      <c r="J210" s="37">
        <f>800*H210/H210-800</f>
        <v>0</v>
      </c>
    </row>
    <row r="211" spans="1:10" ht="12.75">
      <c r="A211" s="20">
        <v>7</v>
      </c>
      <c r="B211" s="31">
        <v>179</v>
      </c>
      <c r="C211" s="32" t="s">
        <v>224</v>
      </c>
      <c r="D211" s="33">
        <v>1968</v>
      </c>
      <c r="E211" s="34" t="s">
        <v>225</v>
      </c>
      <c r="F211" s="35">
        <v>0.0003733796296296296</v>
      </c>
      <c r="G211" s="35"/>
      <c r="H211" s="35">
        <f t="shared" si="7"/>
        <v>0.0003733796296296296</v>
      </c>
      <c r="I211" s="38"/>
      <c r="J211" s="37">
        <f>800*H211/H210-800</f>
        <v>25.59181062060145</v>
      </c>
    </row>
    <row r="212" spans="1:10" ht="12.75">
      <c r="A212" s="20">
        <v>8</v>
      </c>
      <c r="B212" s="31">
        <v>177</v>
      </c>
      <c r="C212" s="32" t="s">
        <v>226</v>
      </c>
      <c r="D212" s="33">
        <v>1965</v>
      </c>
      <c r="E212" s="34" t="s">
        <v>227</v>
      </c>
      <c r="F212" s="35">
        <v>0.0003755787037037037</v>
      </c>
      <c r="G212" s="35"/>
      <c r="H212" s="35">
        <f t="shared" si="7"/>
        <v>0.0003755787037037037</v>
      </c>
      <c r="I212" s="38"/>
      <c r="J212" s="37">
        <f>800*H212/H210-800</f>
        <v>30.45425463851575</v>
      </c>
    </row>
    <row r="213" spans="1:10" ht="12.75">
      <c r="A213" s="20">
        <v>9</v>
      </c>
      <c r="B213" s="31">
        <v>163</v>
      </c>
      <c r="C213" s="32" t="s">
        <v>239</v>
      </c>
      <c r="D213" s="33">
        <v>1994</v>
      </c>
      <c r="E213" s="34" t="s">
        <v>225</v>
      </c>
      <c r="F213" s="35">
        <v>0.0004059027777777778</v>
      </c>
      <c r="G213" s="35"/>
      <c r="H213" s="35">
        <f t="shared" si="7"/>
        <v>0.0004059027777777778</v>
      </c>
      <c r="I213" s="38"/>
      <c r="J213" s="37">
        <f>800*H213/H210-800</f>
        <v>97.5047984644915</v>
      </c>
    </row>
    <row r="214" spans="1:10" ht="12.75">
      <c r="A214" s="20">
        <v>10</v>
      </c>
      <c r="B214" s="31">
        <v>123</v>
      </c>
      <c r="C214" s="32" t="s">
        <v>172</v>
      </c>
      <c r="D214" s="33">
        <v>1971</v>
      </c>
      <c r="E214" s="34" t="s">
        <v>163</v>
      </c>
      <c r="F214" s="35">
        <v>0.000410300925925926</v>
      </c>
      <c r="G214" s="35"/>
      <c r="H214" s="39">
        <f t="shared" si="7"/>
        <v>0.000410300925925926</v>
      </c>
      <c r="I214" s="40"/>
      <c r="J214" s="41">
        <f>800*H214/H210-800</f>
        <v>107.2296865003201</v>
      </c>
    </row>
    <row r="215" spans="1:10" ht="12.75">
      <c r="A215" s="20">
        <v>11</v>
      </c>
      <c r="B215" s="31">
        <v>181</v>
      </c>
      <c r="C215" s="32" t="s">
        <v>250</v>
      </c>
      <c r="D215" s="33">
        <v>1977</v>
      </c>
      <c r="E215" s="34" t="s">
        <v>195</v>
      </c>
      <c r="F215" s="35">
        <v>0.00041053240740740736</v>
      </c>
      <c r="G215" s="35"/>
      <c r="H215" s="35">
        <f t="shared" si="7"/>
        <v>0.00041053240740740736</v>
      </c>
      <c r="I215" s="36"/>
      <c r="J215" s="37">
        <f>800*H215/H215-800</f>
        <v>0</v>
      </c>
    </row>
    <row r="216" spans="1:10" ht="12.75">
      <c r="A216" s="20">
        <v>12</v>
      </c>
      <c r="B216" s="31">
        <v>198</v>
      </c>
      <c r="C216" s="22" t="s">
        <v>221</v>
      </c>
      <c r="D216" s="33">
        <v>1975</v>
      </c>
      <c r="E216" s="34" t="s">
        <v>220</v>
      </c>
      <c r="F216" s="35">
        <v>0.00041620370370370373</v>
      </c>
      <c r="G216" s="35"/>
      <c r="H216" s="35">
        <f t="shared" si="7"/>
        <v>0.00041620370370370373</v>
      </c>
      <c r="I216" s="38"/>
      <c r="J216" s="37">
        <f>800*H216/H215-800</f>
        <v>11.05159289540461</v>
      </c>
    </row>
    <row r="217" spans="1:10" ht="12.75">
      <c r="A217" s="20">
        <v>13</v>
      </c>
      <c r="B217" s="31">
        <v>148</v>
      </c>
      <c r="C217" s="32" t="s">
        <v>203</v>
      </c>
      <c r="D217" s="33">
        <v>1973</v>
      </c>
      <c r="E217" s="34" t="s">
        <v>195</v>
      </c>
      <c r="F217" s="35">
        <v>0.0004300925925925926</v>
      </c>
      <c r="G217" s="35"/>
      <c r="H217" s="35">
        <f t="shared" si="7"/>
        <v>0.0004300925925925926</v>
      </c>
      <c r="I217" s="38"/>
      <c r="J217" s="37">
        <f>800*H217/H215-800</f>
        <v>38.11671835353832</v>
      </c>
    </row>
    <row r="218" spans="1:10" ht="12.75">
      <c r="A218" s="20">
        <v>14</v>
      </c>
      <c r="B218" s="31">
        <v>195</v>
      </c>
      <c r="C218" s="32" t="s">
        <v>215</v>
      </c>
      <c r="D218" s="33">
        <v>1990</v>
      </c>
      <c r="E218" s="34" t="s">
        <v>86</v>
      </c>
      <c r="F218" s="35">
        <v>0.0004380787037037037</v>
      </c>
      <c r="G218" s="35"/>
      <c r="H218" s="35">
        <f t="shared" si="7"/>
        <v>0.0004380787037037037</v>
      </c>
      <c r="I218" s="38"/>
      <c r="J218" s="37">
        <f>800*H218/H215-800</f>
        <v>53.679165491965136</v>
      </c>
    </row>
    <row r="219" spans="1:10" ht="12.75">
      <c r="A219" s="20">
        <v>15</v>
      </c>
      <c r="B219" s="50">
        <v>29</v>
      </c>
      <c r="C219" s="72" t="s">
        <v>85</v>
      </c>
      <c r="D219" s="68">
        <v>1975</v>
      </c>
      <c r="E219" s="68" t="s">
        <v>86</v>
      </c>
      <c r="F219" s="25">
        <v>0.0004923611111111111</v>
      </c>
      <c r="G219" s="35"/>
      <c r="H219" s="39">
        <f t="shared" si="7"/>
        <v>0.0004923611111111111</v>
      </c>
      <c r="I219" s="40"/>
      <c r="J219" s="41">
        <f>800*H219/H215-800</f>
        <v>159.45869749083727</v>
      </c>
    </row>
    <row r="220" spans="1:10" ht="12.75">
      <c r="A220" s="20">
        <v>16</v>
      </c>
      <c r="B220" s="31">
        <v>140</v>
      </c>
      <c r="C220" s="32" t="s">
        <v>206</v>
      </c>
      <c r="D220" s="33">
        <v>1960</v>
      </c>
      <c r="E220" s="34" t="s">
        <v>195</v>
      </c>
      <c r="F220" s="35">
        <v>0.0005020833333333334</v>
      </c>
      <c r="G220" s="35"/>
      <c r="H220" s="35">
        <f t="shared" si="7"/>
        <v>0.0005020833333333334</v>
      </c>
      <c r="I220" s="36"/>
      <c r="J220" s="37">
        <f>800*H220/H220-800</f>
        <v>0</v>
      </c>
    </row>
    <row r="221" spans="1:10" ht="12.75">
      <c r="A221" s="20">
        <v>17</v>
      </c>
      <c r="B221" s="31">
        <v>127</v>
      </c>
      <c r="C221" s="32" t="s">
        <v>177</v>
      </c>
      <c r="D221" s="33">
        <v>1976</v>
      </c>
      <c r="E221" s="34" t="s">
        <v>176</v>
      </c>
      <c r="F221" s="35">
        <v>0.0005030092592592594</v>
      </c>
      <c r="G221" s="35"/>
      <c r="H221" s="35">
        <f t="shared" si="7"/>
        <v>0.0005030092592592594</v>
      </c>
      <c r="I221" s="38"/>
      <c r="J221" s="37">
        <f>800*H221/H220-800</f>
        <v>1.4753342554172377</v>
      </c>
    </row>
    <row r="222" spans="1:10" ht="12.75">
      <c r="A222" s="20">
        <v>18</v>
      </c>
      <c r="B222" s="31">
        <v>162</v>
      </c>
      <c r="C222" s="32" t="s">
        <v>237</v>
      </c>
      <c r="D222" s="33">
        <v>1994</v>
      </c>
      <c r="E222" s="34" t="s">
        <v>238</v>
      </c>
      <c r="F222" s="35">
        <v>0.0005152777777777778</v>
      </c>
      <c r="G222" s="35"/>
      <c r="H222" s="35">
        <f t="shared" si="7"/>
        <v>0.0005152777777777778</v>
      </c>
      <c r="I222" s="38"/>
      <c r="J222" s="37">
        <f>800*H222/H220-800</f>
        <v>21.023513139695638</v>
      </c>
    </row>
    <row r="223" spans="1:10" ht="12.75">
      <c r="A223" s="20">
        <v>19</v>
      </c>
      <c r="B223" s="31">
        <v>184</v>
      </c>
      <c r="C223" s="32" t="s">
        <v>248</v>
      </c>
      <c r="D223" s="33">
        <v>1939</v>
      </c>
      <c r="E223" s="34" t="s">
        <v>195</v>
      </c>
      <c r="F223" s="35">
        <v>0.0005255787037037037</v>
      </c>
      <c r="G223" s="35"/>
      <c r="H223" s="35">
        <f t="shared" si="7"/>
        <v>0.0005255787037037037</v>
      </c>
      <c r="I223" s="38"/>
      <c r="J223" s="37">
        <f>800*H223/H220-800</f>
        <v>37.43660673121224</v>
      </c>
    </row>
    <row r="224" spans="1:10" ht="12.75">
      <c r="A224" s="20">
        <v>20</v>
      </c>
      <c r="B224" s="31">
        <v>188</v>
      </c>
      <c r="C224" s="32" t="s">
        <v>255</v>
      </c>
      <c r="D224" s="33">
        <v>1954</v>
      </c>
      <c r="E224" s="34" t="s">
        <v>256</v>
      </c>
      <c r="F224" s="35">
        <v>0.0005306712962962963</v>
      </c>
      <c r="G224" s="35"/>
      <c r="H224" s="39">
        <f t="shared" si="7"/>
        <v>0.0005306712962962963</v>
      </c>
      <c r="I224" s="40"/>
      <c r="J224" s="41">
        <f>800*H224/H220-800</f>
        <v>45.55094513600727</v>
      </c>
    </row>
    <row r="225" spans="1:10" ht="12.75">
      <c r="A225" s="20">
        <v>21</v>
      </c>
      <c r="B225" s="31">
        <v>187</v>
      </c>
      <c r="C225" s="32" t="s">
        <v>253</v>
      </c>
      <c r="D225" s="33">
        <v>1958</v>
      </c>
      <c r="E225" s="34" t="s">
        <v>254</v>
      </c>
      <c r="F225" s="35">
        <v>0.0005392361111111111</v>
      </c>
      <c r="G225" s="35"/>
      <c r="H225" s="35">
        <f t="shared" si="7"/>
        <v>0.0005392361111111111</v>
      </c>
      <c r="I225" s="36"/>
      <c r="J225" s="37">
        <f>800*H225/H225-800</f>
        <v>0</v>
      </c>
    </row>
    <row r="226" spans="1:10" ht="12.75">
      <c r="A226" s="20">
        <v>22</v>
      </c>
      <c r="B226" s="31">
        <v>134</v>
      </c>
      <c r="C226" s="32" t="s">
        <v>183</v>
      </c>
      <c r="D226" s="33">
        <v>1976</v>
      </c>
      <c r="E226" s="34" t="s">
        <v>176</v>
      </c>
      <c r="F226" s="35">
        <v>0.0006074074074074073</v>
      </c>
      <c r="G226" s="35"/>
      <c r="H226" s="35">
        <f t="shared" si="7"/>
        <v>0.0006074074074074073</v>
      </c>
      <c r="I226" s="38"/>
      <c r="J226" s="37">
        <f>800*H226/H225-800</f>
        <v>101.13758317235454</v>
      </c>
    </row>
    <row r="227" spans="1:10" ht="12.75">
      <c r="A227" s="20">
        <v>24</v>
      </c>
      <c r="B227" s="31">
        <v>186</v>
      </c>
      <c r="C227" s="32" t="s">
        <v>252</v>
      </c>
      <c r="D227" s="33">
        <v>1980</v>
      </c>
      <c r="E227" s="34"/>
      <c r="F227" s="35">
        <v>0.0007853009259259259</v>
      </c>
      <c r="G227" s="35"/>
      <c r="H227" s="35">
        <f t="shared" si="7"/>
        <v>0.0007853009259259259</v>
      </c>
      <c r="I227" s="38"/>
      <c r="J227" s="37">
        <f>800*H227/H225-800</f>
        <v>365.0568791586179</v>
      </c>
    </row>
    <row r="228" spans="1:10" ht="15">
      <c r="A228" s="20">
        <v>25</v>
      </c>
      <c r="B228" s="50">
        <v>10</v>
      </c>
      <c r="C228" s="73" t="s">
        <v>84</v>
      </c>
      <c r="D228" s="68">
        <v>1974</v>
      </c>
      <c r="E228" s="68"/>
      <c r="F228" s="63" t="s">
        <v>287</v>
      </c>
      <c r="G228" s="35"/>
      <c r="H228" s="39">
        <f t="shared" si="7"/>
        <v>0</v>
      </c>
      <c r="I228" s="40"/>
      <c r="J228" s="41">
        <f>800*H228/H225-800</f>
        <v>-800</v>
      </c>
    </row>
    <row r="229" spans="1:10" ht="12.75">
      <c r="A229" s="20">
        <v>26</v>
      </c>
      <c r="B229" s="31">
        <v>189</v>
      </c>
      <c r="C229" s="32" t="s">
        <v>257</v>
      </c>
      <c r="D229" s="33">
        <v>1958</v>
      </c>
      <c r="E229" s="34" t="s">
        <v>258</v>
      </c>
      <c r="F229" s="64" t="s">
        <v>287</v>
      </c>
      <c r="G229" s="35"/>
      <c r="H229" s="35">
        <f t="shared" si="7"/>
        <v>0</v>
      </c>
      <c r="I229" s="36"/>
      <c r="J229" s="37" t="e">
        <f>800*H229/H229-800</f>
        <v>#DIV/0!</v>
      </c>
    </row>
    <row r="230" spans="1:10" ht="12.75">
      <c r="A230" s="20">
        <v>27</v>
      </c>
      <c r="B230" s="31">
        <v>153</v>
      </c>
      <c r="C230" s="32" t="s">
        <v>259</v>
      </c>
      <c r="D230" s="33">
        <v>1954</v>
      </c>
      <c r="E230" s="34" t="s">
        <v>254</v>
      </c>
      <c r="F230" s="64" t="s">
        <v>288</v>
      </c>
      <c r="G230" s="35"/>
      <c r="H230" s="35">
        <f t="shared" si="7"/>
        <v>0</v>
      </c>
      <c r="I230" s="38"/>
      <c r="J230" s="37" t="e">
        <f>800*H230/H229-800</f>
        <v>#DIV/0!</v>
      </c>
    </row>
    <row r="231" spans="1:10" ht="12.75">
      <c r="A231" s="20">
        <v>28</v>
      </c>
      <c r="B231" s="21">
        <v>32</v>
      </c>
      <c r="C231" s="72" t="s">
        <v>87</v>
      </c>
      <c r="D231" s="68">
        <v>1974</v>
      </c>
      <c r="E231" s="68" t="s">
        <v>86</v>
      </c>
      <c r="F231" s="25"/>
      <c r="G231" s="35"/>
      <c r="H231" s="35">
        <f t="shared" si="7"/>
        <v>0</v>
      </c>
      <c r="I231" s="38"/>
      <c r="J231" s="37" t="e">
        <f>800*H231/H229-800</f>
        <v>#DIV/0!</v>
      </c>
    </row>
    <row r="232" spans="1:10" ht="12.75">
      <c r="A232" s="20">
        <v>29</v>
      </c>
      <c r="B232" s="21">
        <v>11</v>
      </c>
      <c r="C232" s="72" t="s">
        <v>88</v>
      </c>
      <c r="D232" s="68">
        <v>1989</v>
      </c>
      <c r="E232" s="68" t="s">
        <v>86</v>
      </c>
      <c r="F232" s="25"/>
      <c r="G232" s="35"/>
      <c r="H232" s="35">
        <f t="shared" si="7"/>
        <v>0</v>
      </c>
      <c r="I232" s="38"/>
      <c r="J232" s="37" t="e">
        <f>800*H232/H229-800</f>
        <v>#DIV/0!</v>
      </c>
    </row>
    <row r="233" spans="1:10" ht="12.75">
      <c r="A233" s="20">
        <v>30</v>
      </c>
      <c r="B233" s="31"/>
      <c r="C233" s="32"/>
      <c r="D233" s="33"/>
      <c r="E233" s="34"/>
      <c r="F233" s="35"/>
      <c r="G233" s="35"/>
      <c r="H233" s="39">
        <f t="shared" si="7"/>
        <v>0</v>
      </c>
      <c r="I233" s="40"/>
      <c r="J233" s="41" t="e">
        <f>800*H233/H229-800</f>
        <v>#DIV/0!</v>
      </c>
    </row>
    <row r="234" spans="1:10" ht="12.75">
      <c r="A234" s="20"/>
      <c r="B234" s="31"/>
      <c r="C234" s="32"/>
      <c r="D234" s="33"/>
      <c r="E234" s="34"/>
      <c r="F234" s="35"/>
      <c r="G234" s="35"/>
      <c r="H234" s="35"/>
      <c r="I234" s="38"/>
      <c r="J234" s="37"/>
    </row>
    <row r="236" spans="2:4" ht="12.75">
      <c r="B236" s="13" t="s">
        <v>68</v>
      </c>
      <c r="C236" s="14" t="s">
        <v>275</v>
      </c>
      <c r="D236" s="15"/>
    </row>
    <row r="237" spans="2:10" ht="12.75">
      <c r="B237" s="1"/>
      <c r="J237" s="1" t="s">
        <v>38</v>
      </c>
    </row>
    <row r="238" spans="1:10" ht="12.75">
      <c r="A238" s="16" t="s">
        <v>39</v>
      </c>
      <c r="B238" s="16" t="s">
        <v>40</v>
      </c>
      <c r="C238" s="17" t="s">
        <v>41</v>
      </c>
      <c r="D238" s="17" t="s">
        <v>42</v>
      </c>
      <c r="E238" s="17" t="s">
        <v>43</v>
      </c>
      <c r="F238" s="18" t="s">
        <v>44</v>
      </c>
      <c r="G238" s="18" t="s">
        <v>45</v>
      </c>
      <c r="H238" s="18" t="s">
        <v>46</v>
      </c>
      <c r="I238" s="19" t="s">
        <v>47</v>
      </c>
      <c r="J238" s="19" t="s">
        <v>48</v>
      </c>
    </row>
    <row r="239" spans="1:10" ht="12.75">
      <c r="A239" s="49">
        <v>1</v>
      </c>
      <c r="B239" s="21">
        <v>121</v>
      </c>
      <c r="C239" s="22" t="s">
        <v>270</v>
      </c>
      <c r="D239" s="23"/>
      <c r="E239" s="24"/>
      <c r="F239" s="25">
        <v>0.0004296296296296296</v>
      </c>
      <c r="G239" s="25"/>
      <c r="H239" s="25">
        <f aca="true" t="shared" si="8" ref="H239:H248">SUM(F239:G239)</f>
        <v>0.0004296296296296296</v>
      </c>
      <c r="I239" s="51">
        <v>50</v>
      </c>
      <c r="J239" s="27">
        <f>800*H239/H239-800</f>
        <v>0</v>
      </c>
    </row>
    <row r="240" spans="1:10" ht="12.75">
      <c r="A240" s="49">
        <v>2</v>
      </c>
      <c r="B240" s="50">
        <v>108</v>
      </c>
      <c r="C240" s="22" t="s">
        <v>267</v>
      </c>
      <c r="D240" s="23"/>
      <c r="E240" s="24"/>
      <c r="F240" s="63">
        <v>0.00046886574074074067</v>
      </c>
      <c r="G240" s="25"/>
      <c r="H240" s="25">
        <f t="shared" si="8"/>
        <v>0.00046886574074074067</v>
      </c>
      <c r="I240" s="26">
        <v>45</v>
      </c>
      <c r="J240" s="27">
        <f>800*H240/H239-800</f>
        <v>73.06034482758616</v>
      </c>
    </row>
    <row r="241" spans="1:10" ht="12.75">
      <c r="A241" s="49">
        <v>3</v>
      </c>
      <c r="B241" s="31">
        <v>147</v>
      </c>
      <c r="C241" s="32" t="s">
        <v>205</v>
      </c>
      <c r="D241" s="33"/>
      <c r="E241" s="34"/>
      <c r="F241" s="64">
        <v>0.0005444444444444445</v>
      </c>
      <c r="G241" s="25"/>
      <c r="H241" s="25">
        <f t="shared" si="8"/>
        <v>0.0005444444444444445</v>
      </c>
      <c r="I241" s="26">
        <v>42</v>
      </c>
      <c r="J241" s="27">
        <f>800*H241/H239-800</f>
        <v>213.79310344827604</v>
      </c>
    </row>
    <row r="242" spans="1:10" ht="12.75">
      <c r="A242" s="20">
        <v>4</v>
      </c>
      <c r="B242" s="21">
        <v>135</v>
      </c>
      <c r="C242" s="22" t="s">
        <v>271</v>
      </c>
      <c r="D242" s="23"/>
      <c r="E242" s="24"/>
      <c r="F242" s="25">
        <v>0.0005659722222222222</v>
      </c>
      <c r="G242" s="25"/>
      <c r="H242" s="25">
        <f t="shared" si="8"/>
        <v>0.0005659722222222222</v>
      </c>
      <c r="I242" s="26">
        <v>40</v>
      </c>
      <c r="J242" s="27">
        <f>800*H242/H239-800</f>
        <v>253.87931034482767</v>
      </c>
    </row>
    <row r="243" spans="1:10" ht="12.75">
      <c r="A243" s="20">
        <v>5</v>
      </c>
      <c r="B243" s="50">
        <v>109</v>
      </c>
      <c r="C243" s="22" t="s">
        <v>268</v>
      </c>
      <c r="D243" s="23"/>
      <c r="E243" s="24"/>
      <c r="F243" s="63">
        <v>0.0006270833333333333</v>
      </c>
      <c r="G243" s="25"/>
      <c r="H243" s="28">
        <f t="shared" si="8"/>
        <v>0.0006270833333333333</v>
      </c>
      <c r="I243" s="29">
        <v>38</v>
      </c>
      <c r="J243" s="30">
        <f>800*H243/H239-800</f>
        <v>367.6724137931037</v>
      </c>
    </row>
    <row r="244" spans="1:10" ht="12.75">
      <c r="A244" s="20">
        <v>6</v>
      </c>
      <c r="B244" s="31">
        <v>55</v>
      </c>
      <c r="C244" s="32" t="s">
        <v>269</v>
      </c>
      <c r="D244" s="33"/>
      <c r="E244" s="34"/>
      <c r="F244" s="35">
        <v>0.0006863425925925926</v>
      </c>
      <c r="G244" s="35"/>
      <c r="H244" s="35">
        <f t="shared" si="8"/>
        <v>0.0006863425925925926</v>
      </c>
      <c r="I244" s="36"/>
      <c r="J244" s="37">
        <f>800*H244/H244-800</f>
        <v>0</v>
      </c>
    </row>
    <row r="245" spans="1:10" ht="12.75">
      <c r="A245" s="20">
        <v>7</v>
      </c>
      <c r="B245" s="31">
        <v>165</v>
      </c>
      <c r="C245" s="32" t="s">
        <v>272</v>
      </c>
      <c r="D245" s="33"/>
      <c r="E245" s="34"/>
      <c r="F245" s="35">
        <v>0.0006885416666666667</v>
      </c>
      <c r="G245" s="35"/>
      <c r="H245" s="35">
        <f t="shared" si="8"/>
        <v>0.0006885416666666667</v>
      </c>
      <c r="I245" s="38"/>
      <c r="J245" s="37">
        <f>800*H245/H244-800</f>
        <v>2.56323777403054</v>
      </c>
    </row>
    <row r="246" spans="1:10" ht="12.75">
      <c r="A246" s="20">
        <v>8</v>
      </c>
      <c r="B246" s="50">
        <v>110</v>
      </c>
      <c r="C246" s="22" t="s">
        <v>156</v>
      </c>
      <c r="D246" s="23"/>
      <c r="E246" s="24"/>
      <c r="F246" s="25">
        <v>0.0007097222222222223</v>
      </c>
      <c r="G246" s="35"/>
      <c r="H246" s="35">
        <f t="shared" si="8"/>
        <v>0.0007097222222222223</v>
      </c>
      <c r="I246" s="38"/>
      <c r="J246" s="37">
        <f>800*H246/H244-800</f>
        <v>27.251264755480747</v>
      </c>
    </row>
    <row r="247" spans="1:10" ht="12.75">
      <c r="A247" s="20">
        <v>9</v>
      </c>
      <c r="B247" s="31">
        <v>151</v>
      </c>
      <c r="C247" s="32" t="s">
        <v>274</v>
      </c>
      <c r="D247" s="33"/>
      <c r="E247" s="34"/>
      <c r="F247" s="35">
        <v>0.0009107638888888889</v>
      </c>
      <c r="G247" s="35"/>
      <c r="H247" s="35">
        <f t="shared" si="8"/>
        <v>0.0009107638888888889</v>
      </c>
      <c r="I247" s="38"/>
      <c r="J247" s="37">
        <f>800*H247/H244-800</f>
        <v>261.58516020236084</v>
      </c>
    </row>
    <row r="248" spans="1:10" ht="12.75">
      <c r="A248" s="20">
        <v>10</v>
      </c>
      <c r="B248" s="31">
        <v>169</v>
      </c>
      <c r="C248" s="32" t="s">
        <v>273</v>
      </c>
      <c r="D248" s="33"/>
      <c r="E248" s="34"/>
      <c r="F248" s="64" t="s">
        <v>277</v>
      </c>
      <c r="G248" s="35"/>
      <c r="H248" s="39">
        <f t="shared" si="8"/>
        <v>0</v>
      </c>
      <c r="I248" s="40"/>
      <c r="J248" s="41">
        <f>800*H248/H244-800</f>
        <v>-800</v>
      </c>
    </row>
    <row r="249" spans="1:10" ht="12.75">
      <c r="A249" s="20"/>
      <c r="B249" s="31"/>
      <c r="C249" s="32"/>
      <c r="D249" s="33"/>
      <c r="E249" s="34"/>
      <c r="F249" s="35"/>
      <c r="G249" s="35"/>
      <c r="H249" s="35"/>
      <c r="I249" s="38"/>
      <c r="J249" s="37"/>
    </row>
    <row r="255" spans="2:4" ht="12.75">
      <c r="B255" s="13" t="s">
        <v>266</v>
      </c>
      <c r="C255" s="14" t="s">
        <v>276</v>
      </c>
      <c r="D255" s="15"/>
    </row>
    <row r="256" spans="2:10" ht="12.75">
      <c r="B256" s="1"/>
      <c r="J256" s="1" t="s">
        <v>38</v>
      </c>
    </row>
    <row r="257" spans="1:10" ht="12.75">
      <c r="A257" s="16" t="s">
        <v>39</v>
      </c>
      <c r="B257" s="16" t="s">
        <v>40</v>
      </c>
      <c r="C257" s="17" t="s">
        <v>41</v>
      </c>
      <c r="D257" s="17" t="s">
        <v>42</v>
      </c>
      <c r="E257" s="17" t="s">
        <v>43</v>
      </c>
      <c r="F257" s="18" t="s">
        <v>44</v>
      </c>
      <c r="G257" s="18" t="s">
        <v>45</v>
      </c>
      <c r="H257" s="18" t="s">
        <v>46</v>
      </c>
      <c r="I257" s="19" t="s">
        <v>47</v>
      </c>
      <c r="J257" s="19" t="s">
        <v>48</v>
      </c>
    </row>
    <row r="258" spans="1:10" ht="12.75">
      <c r="A258" s="49">
        <v>1</v>
      </c>
      <c r="B258" s="31">
        <v>122</v>
      </c>
      <c r="C258" s="32" t="s">
        <v>164</v>
      </c>
      <c r="D258" s="33"/>
      <c r="E258" s="34"/>
      <c r="F258" s="35">
        <v>0.0004550925925925926</v>
      </c>
      <c r="G258" s="25"/>
      <c r="H258" s="25">
        <f aca="true" t="shared" si="9" ref="H258:H268">SUM(F258:G258)</f>
        <v>0.0004550925925925926</v>
      </c>
      <c r="I258" s="51">
        <v>50</v>
      </c>
      <c r="J258" s="27">
        <f>800*H258/H258-800</f>
        <v>0</v>
      </c>
    </row>
    <row r="259" spans="1:10" ht="12.75">
      <c r="A259" s="49">
        <v>2</v>
      </c>
      <c r="B259" s="50">
        <v>107</v>
      </c>
      <c r="C259" s="22" t="s">
        <v>278</v>
      </c>
      <c r="D259" s="23"/>
      <c r="E259" s="24"/>
      <c r="F259" s="25">
        <v>0.0004984953703703704</v>
      </c>
      <c r="G259" s="25"/>
      <c r="H259" s="25">
        <f t="shared" si="9"/>
        <v>0.0004984953703703704</v>
      </c>
      <c r="I259" s="26">
        <v>45</v>
      </c>
      <c r="J259" s="27">
        <f>800*H259/H258-800</f>
        <v>76.2970498474059</v>
      </c>
    </row>
    <row r="260" spans="1:10" ht="12.75">
      <c r="A260" s="49">
        <v>3</v>
      </c>
      <c r="B260" s="31">
        <v>68</v>
      </c>
      <c r="C260" s="32" t="s">
        <v>154</v>
      </c>
      <c r="D260" s="33"/>
      <c r="E260" s="34"/>
      <c r="F260" s="35">
        <v>0.0005354166666666667</v>
      </c>
      <c r="G260" s="25"/>
      <c r="H260" s="25">
        <f t="shared" si="9"/>
        <v>0.0005354166666666667</v>
      </c>
      <c r="I260" s="26">
        <v>42</v>
      </c>
      <c r="J260" s="27">
        <f>800*H260/H258-800</f>
        <v>141.20040691759914</v>
      </c>
    </row>
    <row r="261" spans="1:10" ht="12.75">
      <c r="A261" s="20">
        <v>4</v>
      </c>
      <c r="B261" s="21">
        <v>59</v>
      </c>
      <c r="C261" s="22" t="s">
        <v>281</v>
      </c>
      <c r="D261" s="23"/>
      <c r="E261" s="24"/>
      <c r="F261" s="25">
        <v>0.0005453703703703704</v>
      </c>
      <c r="G261" s="25"/>
      <c r="H261" s="25">
        <f t="shared" si="9"/>
        <v>0.0005453703703703704</v>
      </c>
      <c r="I261" s="26">
        <v>40</v>
      </c>
      <c r="J261" s="27">
        <f>800*H261/H258-800</f>
        <v>158.6978636826044</v>
      </c>
    </row>
    <row r="262" spans="1:10" ht="12.75">
      <c r="A262" s="20">
        <v>5</v>
      </c>
      <c r="B262" s="50">
        <v>85</v>
      </c>
      <c r="C262" s="22" t="s">
        <v>280</v>
      </c>
      <c r="D262" s="23"/>
      <c r="E262" s="24"/>
      <c r="F262" s="25">
        <v>0.0005576388888888889</v>
      </c>
      <c r="G262" s="25"/>
      <c r="H262" s="28">
        <f t="shared" si="9"/>
        <v>0.0005576388888888889</v>
      </c>
      <c r="I262" s="29">
        <v>38</v>
      </c>
      <c r="J262" s="30">
        <f>800*H262/H258-800</f>
        <v>180.26449643947103</v>
      </c>
    </row>
    <row r="263" spans="1:10" ht="12.75">
      <c r="A263" s="20">
        <v>6</v>
      </c>
      <c r="B263" s="31">
        <v>117</v>
      </c>
      <c r="C263" s="32" t="s">
        <v>285</v>
      </c>
      <c r="D263" s="33"/>
      <c r="E263" s="34"/>
      <c r="F263" s="35">
        <v>0.0005637731481481481</v>
      </c>
      <c r="G263" s="35"/>
      <c r="H263" s="35">
        <f t="shared" si="9"/>
        <v>0.0005637731481481481</v>
      </c>
      <c r="I263" s="36"/>
      <c r="J263" s="37">
        <f>800*H263/H263-800</f>
        <v>0</v>
      </c>
    </row>
    <row r="264" spans="1:10" ht="12.75">
      <c r="A264" s="20">
        <v>7</v>
      </c>
      <c r="B264" s="21">
        <v>17</v>
      </c>
      <c r="C264" s="22" t="s">
        <v>282</v>
      </c>
      <c r="D264" s="23"/>
      <c r="E264" s="24"/>
      <c r="F264" s="25">
        <v>0.0005660879629629629</v>
      </c>
      <c r="G264" s="35"/>
      <c r="H264" s="35">
        <f t="shared" si="9"/>
        <v>0.0005660879629629629</v>
      </c>
      <c r="I264" s="38"/>
      <c r="J264" s="37">
        <f>800*H264/H263-800</f>
        <v>3.2847464586326396</v>
      </c>
    </row>
    <row r="265" spans="1:10" ht="12.75">
      <c r="A265" s="20">
        <v>8</v>
      </c>
      <c r="B265" s="31">
        <v>56</v>
      </c>
      <c r="C265" s="32" t="s">
        <v>283</v>
      </c>
      <c r="D265" s="33"/>
      <c r="E265" s="34"/>
      <c r="F265" s="35">
        <v>0.0006244212962962963</v>
      </c>
      <c r="G265" s="35"/>
      <c r="H265" s="35">
        <f t="shared" si="9"/>
        <v>0.0006244212962962963</v>
      </c>
      <c r="I265" s="38"/>
      <c r="J265" s="37">
        <f>800*H265/H263-800</f>
        <v>86.06035721617752</v>
      </c>
    </row>
    <row r="266" spans="1:10" ht="12.75">
      <c r="A266" s="20">
        <v>9</v>
      </c>
      <c r="B266" s="31">
        <v>116</v>
      </c>
      <c r="C266" s="32" t="s">
        <v>286</v>
      </c>
      <c r="D266" s="33"/>
      <c r="E266" s="34"/>
      <c r="F266" s="35">
        <v>0.0007674768518518518</v>
      </c>
      <c r="G266" s="35"/>
      <c r="H266" s="35">
        <f t="shared" si="9"/>
        <v>0.0007674768518518518</v>
      </c>
      <c r="I266" s="38"/>
      <c r="J266" s="37">
        <f>800*H266/H263-800</f>
        <v>289.0576883596798</v>
      </c>
    </row>
    <row r="267" spans="1:10" ht="12.75">
      <c r="A267" s="20">
        <v>10</v>
      </c>
      <c r="B267" s="50">
        <v>51</v>
      </c>
      <c r="C267" s="22" t="s">
        <v>279</v>
      </c>
      <c r="D267" s="23"/>
      <c r="E267" s="24"/>
      <c r="F267" s="25">
        <v>0.0007929398148148148</v>
      </c>
      <c r="G267" s="35"/>
      <c r="H267" s="39">
        <f t="shared" si="9"/>
        <v>0.0007929398148148148</v>
      </c>
      <c r="I267" s="40"/>
      <c r="J267" s="41">
        <f>800*H267/H263-800</f>
        <v>325.18989940463985</v>
      </c>
    </row>
    <row r="268" spans="1:10" ht="12.75">
      <c r="A268" s="20">
        <v>11</v>
      </c>
      <c r="B268" s="31">
        <v>58</v>
      </c>
      <c r="C268" s="32" t="s">
        <v>284</v>
      </c>
      <c r="D268" s="33"/>
      <c r="E268" s="34"/>
      <c r="F268" s="35">
        <v>0.0008900462962962963</v>
      </c>
      <c r="G268" s="35"/>
      <c r="H268" s="35">
        <f t="shared" si="9"/>
        <v>0.0008900462962962963</v>
      </c>
      <c r="I268" s="38"/>
      <c r="J268" s="37"/>
    </row>
    <row r="272" spans="2:4" ht="12.75">
      <c r="B272" s="13" t="s">
        <v>289</v>
      </c>
      <c r="C272" s="14" t="s">
        <v>290</v>
      </c>
      <c r="D272" s="15"/>
    </row>
    <row r="273" spans="2:10" ht="12.75">
      <c r="B273" s="1"/>
      <c r="J273" s="1" t="s">
        <v>38</v>
      </c>
    </row>
    <row r="274" spans="1:10" ht="12.75">
      <c r="A274" s="16" t="s">
        <v>39</v>
      </c>
      <c r="B274" s="16" t="s">
        <v>40</v>
      </c>
      <c r="C274" s="17" t="s">
        <v>41</v>
      </c>
      <c r="D274" s="17" t="s">
        <v>42</v>
      </c>
      <c r="E274" s="17" t="s">
        <v>43</v>
      </c>
      <c r="F274" s="18" t="s">
        <v>44</v>
      </c>
      <c r="G274" s="18" t="s">
        <v>45</v>
      </c>
      <c r="H274" s="18" t="s">
        <v>46</v>
      </c>
      <c r="I274" s="19" t="s">
        <v>47</v>
      </c>
      <c r="J274" s="19" t="s">
        <v>48</v>
      </c>
    </row>
    <row r="275" spans="1:10" ht="12.75">
      <c r="A275" s="49">
        <v>1</v>
      </c>
      <c r="B275" s="31">
        <v>50</v>
      </c>
      <c r="C275" s="32" t="s">
        <v>305</v>
      </c>
      <c r="D275" s="33"/>
      <c r="E275" s="34"/>
      <c r="F275" s="35">
        <v>0.0003958333333333334</v>
      </c>
      <c r="G275" s="25"/>
      <c r="H275" s="25">
        <f aca="true" t="shared" si="10" ref="H275:H285">SUM(F275:G275)</f>
        <v>0.0003958333333333334</v>
      </c>
      <c r="I275" s="51">
        <v>50</v>
      </c>
      <c r="J275" s="27">
        <f>800*H275/H275-800</f>
        <v>0</v>
      </c>
    </row>
    <row r="276" spans="1:10" ht="12.75">
      <c r="A276" s="49">
        <v>2</v>
      </c>
      <c r="B276" s="31">
        <v>52</v>
      </c>
      <c r="C276" s="32" t="s">
        <v>299</v>
      </c>
      <c r="D276" s="33"/>
      <c r="E276" s="34"/>
      <c r="F276" s="35">
        <v>0.0005133101851851851</v>
      </c>
      <c r="G276" s="25"/>
      <c r="H276" s="25">
        <f t="shared" si="10"/>
        <v>0.0005133101851851851</v>
      </c>
      <c r="I276" s="26">
        <v>45</v>
      </c>
      <c r="J276" s="27">
        <f>800*H276/H275-800</f>
        <v>237.42690058479502</v>
      </c>
    </row>
    <row r="277" spans="1:10" ht="12.75">
      <c r="A277" s="49">
        <v>3</v>
      </c>
      <c r="B277" s="50">
        <v>12</v>
      </c>
      <c r="C277" s="22" t="s">
        <v>293</v>
      </c>
      <c r="D277" s="23"/>
      <c r="E277" s="24"/>
      <c r="F277" s="25">
        <v>0.0005262731481481482</v>
      </c>
      <c r="G277" s="25"/>
      <c r="H277" s="25">
        <f t="shared" si="10"/>
        <v>0.0005262731481481482</v>
      </c>
      <c r="I277" s="26">
        <v>42</v>
      </c>
      <c r="J277" s="27">
        <f>800*H277/H275-800</f>
        <v>263.62573099415204</v>
      </c>
    </row>
    <row r="278" spans="1:10" ht="12.75">
      <c r="A278" s="20">
        <v>4</v>
      </c>
      <c r="B278" s="21">
        <v>103</v>
      </c>
      <c r="C278" s="22" t="s">
        <v>303</v>
      </c>
      <c r="D278" s="23"/>
      <c r="E278" s="24"/>
      <c r="F278" s="25">
        <v>0.000544675925925926</v>
      </c>
      <c r="G278" s="25"/>
      <c r="H278" s="25">
        <f t="shared" si="10"/>
        <v>0.000544675925925926</v>
      </c>
      <c r="I278" s="26">
        <v>40</v>
      </c>
      <c r="J278" s="27">
        <f>800*H278/H275-800</f>
        <v>300.81871345029253</v>
      </c>
    </row>
    <row r="279" spans="1:10" ht="12.75">
      <c r="A279" s="20">
        <v>5</v>
      </c>
      <c r="B279" s="31">
        <v>23</v>
      </c>
      <c r="C279" s="32" t="s">
        <v>298</v>
      </c>
      <c r="D279" s="33"/>
      <c r="E279" s="34"/>
      <c r="F279" s="35">
        <v>0.0005480324074074075</v>
      </c>
      <c r="G279" s="25"/>
      <c r="H279" s="28">
        <f t="shared" si="10"/>
        <v>0.0005480324074074075</v>
      </c>
      <c r="I279" s="29">
        <v>38</v>
      </c>
      <c r="J279" s="30">
        <f>800*H279/H275-800</f>
        <v>307.6023391812864</v>
      </c>
    </row>
    <row r="280" spans="1:10" ht="12.75">
      <c r="A280" s="20">
        <v>6</v>
      </c>
      <c r="B280" s="50">
        <v>34</v>
      </c>
      <c r="C280" s="22" t="s">
        <v>127</v>
      </c>
      <c r="D280" s="23"/>
      <c r="E280" s="24"/>
      <c r="F280" s="25">
        <v>0.0005498842592592592</v>
      </c>
      <c r="G280" s="35"/>
      <c r="H280" s="35">
        <f t="shared" si="10"/>
        <v>0.0005498842592592592</v>
      </c>
      <c r="I280" s="36"/>
      <c r="J280" s="37">
        <f>800*H280/H280-800</f>
        <v>0</v>
      </c>
    </row>
    <row r="281" spans="1:10" ht="12.75">
      <c r="A281" s="20">
        <v>7</v>
      </c>
      <c r="B281" s="50">
        <v>30</v>
      </c>
      <c r="C281" s="22" t="s">
        <v>292</v>
      </c>
      <c r="D281" s="23"/>
      <c r="E281" s="24"/>
      <c r="F281" s="25">
        <v>0.0005547453703703703</v>
      </c>
      <c r="G281" s="35"/>
      <c r="H281" s="35">
        <f t="shared" si="10"/>
        <v>0.0005547453703703703</v>
      </c>
      <c r="I281" s="38"/>
      <c r="J281" s="37">
        <f>800*H281/H280-800</f>
        <v>7.072195327299482</v>
      </c>
    </row>
    <row r="282" spans="1:10" ht="12.75">
      <c r="A282" s="20">
        <v>8</v>
      </c>
      <c r="B282" s="50">
        <v>7</v>
      </c>
      <c r="C282" s="22" t="s">
        <v>291</v>
      </c>
      <c r="D282" s="23"/>
      <c r="E282" s="24"/>
      <c r="F282" s="25">
        <v>0.0005548611111111111</v>
      </c>
      <c r="G282" s="35"/>
      <c r="H282" s="35">
        <f t="shared" si="10"/>
        <v>0.0005548611111111111</v>
      </c>
      <c r="I282" s="38"/>
      <c r="J282" s="37">
        <f>800*H282/H280-800</f>
        <v>7.240580930330566</v>
      </c>
    </row>
    <row r="283" spans="1:10" ht="12.75">
      <c r="A283" s="20">
        <v>9</v>
      </c>
      <c r="B283" s="50">
        <v>37</v>
      </c>
      <c r="C283" s="22" t="s">
        <v>125</v>
      </c>
      <c r="D283" s="23"/>
      <c r="E283" s="24"/>
      <c r="F283" s="25">
        <v>0.0005925925925925926</v>
      </c>
      <c r="G283" s="35"/>
      <c r="H283" s="35">
        <f t="shared" si="10"/>
        <v>0.0005925925925925926</v>
      </c>
      <c r="I283" s="38"/>
      <c r="J283" s="37">
        <f>800*H283/H280-800</f>
        <v>62.134287518417295</v>
      </c>
    </row>
    <row r="284" spans="1:10" ht="12.75">
      <c r="A284" s="20">
        <v>10</v>
      </c>
      <c r="B284" s="31">
        <v>136</v>
      </c>
      <c r="C284" s="32" t="s">
        <v>191</v>
      </c>
      <c r="D284" s="33"/>
      <c r="E284" s="34"/>
      <c r="F284" s="35">
        <v>0.0006305555555555555</v>
      </c>
      <c r="G284" s="35"/>
      <c r="H284" s="39">
        <f t="shared" si="10"/>
        <v>0.0006305555555555555</v>
      </c>
      <c r="I284" s="40"/>
      <c r="J284" s="41">
        <f>800*H284/H280-800</f>
        <v>117.36476531256596</v>
      </c>
    </row>
    <row r="285" spans="1:10" ht="12.75">
      <c r="A285" s="20">
        <v>11</v>
      </c>
      <c r="B285" s="21">
        <v>48</v>
      </c>
      <c r="C285" s="22" t="s">
        <v>295</v>
      </c>
      <c r="D285" s="23"/>
      <c r="E285" s="24"/>
      <c r="F285" s="25">
        <v>0.0006418981481481482</v>
      </c>
      <c r="G285" s="35"/>
      <c r="H285" s="35">
        <f t="shared" si="10"/>
        <v>0.0006418981481481482</v>
      </c>
      <c r="I285" s="38"/>
      <c r="J285" s="37"/>
    </row>
    <row r="286" spans="1:10" ht="12.75">
      <c r="A286" s="49">
        <v>12</v>
      </c>
      <c r="B286" s="31">
        <v>47</v>
      </c>
      <c r="C286" s="32" t="s">
        <v>300</v>
      </c>
      <c r="D286" s="33"/>
      <c r="E286" s="34"/>
      <c r="F286" s="35">
        <v>0.00068125</v>
      </c>
      <c r="G286" s="25"/>
      <c r="H286" s="25">
        <f aca="true" t="shared" si="11" ref="H286:H296">SUM(F286:G286)</f>
        <v>0.00068125</v>
      </c>
      <c r="I286" s="51"/>
      <c r="J286" s="27">
        <f>800*H286/H286-800</f>
        <v>0</v>
      </c>
    </row>
    <row r="287" spans="1:10" ht="12.75">
      <c r="A287" s="49">
        <v>13</v>
      </c>
      <c r="B287" s="50">
        <v>102</v>
      </c>
      <c r="C287" s="22" t="s">
        <v>302</v>
      </c>
      <c r="D287" s="23"/>
      <c r="E287" s="24"/>
      <c r="F287" s="25">
        <v>0.000719675925925926</v>
      </c>
      <c r="G287" s="25"/>
      <c r="H287" s="25">
        <f t="shared" si="11"/>
        <v>0.000719675925925926</v>
      </c>
      <c r="I287" s="26"/>
      <c r="J287" s="27">
        <f>800*H287/H286-800</f>
        <v>45.124023105674496</v>
      </c>
    </row>
    <row r="288" spans="1:10" ht="12.75">
      <c r="A288" s="49">
        <v>14</v>
      </c>
      <c r="B288" s="31">
        <v>26</v>
      </c>
      <c r="C288" s="32" t="s">
        <v>301</v>
      </c>
      <c r="D288" s="33"/>
      <c r="E288" s="34"/>
      <c r="F288" s="35">
        <v>0.0007238425925925927</v>
      </c>
      <c r="G288" s="25"/>
      <c r="H288" s="25">
        <f t="shared" si="11"/>
        <v>0.0007238425925925927</v>
      </c>
      <c r="I288" s="26"/>
      <c r="J288" s="27">
        <f>800*H288/H286-800</f>
        <v>50.01698946653073</v>
      </c>
    </row>
    <row r="289" spans="1:10" ht="12.75">
      <c r="A289" s="20">
        <v>15</v>
      </c>
      <c r="B289" s="31">
        <v>89</v>
      </c>
      <c r="C289" s="32" t="s">
        <v>297</v>
      </c>
      <c r="D289" s="33"/>
      <c r="E289" s="34"/>
      <c r="F289" s="35">
        <v>0.0007565972222222222</v>
      </c>
      <c r="G289" s="25"/>
      <c r="H289" s="25">
        <f t="shared" si="11"/>
        <v>0.0007565972222222222</v>
      </c>
      <c r="I289" s="26"/>
      <c r="J289" s="27">
        <f>800*H289/H286-800</f>
        <v>88.48114169215091</v>
      </c>
    </row>
    <row r="290" spans="1:10" ht="12.75">
      <c r="A290" s="20">
        <v>16</v>
      </c>
      <c r="B290" s="21">
        <v>57</v>
      </c>
      <c r="C290" s="22" t="s">
        <v>294</v>
      </c>
      <c r="D290" s="23"/>
      <c r="E290" s="24"/>
      <c r="F290" s="25">
        <v>0.0007567129629629629</v>
      </c>
      <c r="G290" s="25"/>
      <c r="H290" s="28">
        <f t="shared" si="11"/>
        <v>0.0007567129629629629</v>
      </c>
      <c r="I290" s="29"/>
      <c r="J290" s="30">
        <f>800*H290/H286-800</f>
        <v>88.61705742439688</v>
      </c>
    </row>
    <row r="291" spans="1:10" ht="12.75">
      <c r="A291" s="20">
        <v>17</v>
      </c>
      <c r="B291" s="31">
        <v>42</v>
      </c>
      <c r="C291" s="32" t="s">
        <v>296</v>
      </c>
      <c r="D291" s="33"/>
      <c r="E291" s="34"/>
      <c r="F291" s="35">
        <v>0.0008689814814814815</v>
      </c>
      <c r="G291" s="35"/>
      <c r="H291" s="35">
        <f t="shared" si="11"/>
        <v>0.0008689814814814815</v>
      </c>
      <c r="I291" s="36"/>
      <c r="J291" s="37">
        <f>800*H291/H291-800</f>
        <v>0</v>
      </c>
    </row>
    <row r="292" spans="1:10" ht="12.75">
      <c r="A292" s="20">
        <v>18</v>
      </c>
      <c r="B292" s="21">
        <v>104</v>
      </c>
      <c r="C292" s="22" t="s">
        <v>304</v>
      </c>
      <c r="D292" s="23"/>
      <c r="E292" s="24"/>
      <c r="F292" s="25">
        <v>0.0014074074074074076</v>
      </c>
      <c r="G292" s="35"/>
      <c r="H292" s="35">
        <f t="shared" si="11"/>
        <v>0.0014074074074074076</v>
      </c>
      <c r="I292" s="38"/>
      <c r="J292" s="37">
        <f>800*H292/H291-800</f>
        <v>495.6846030900374</v>
      </c>
    </row>
    <row r="293" spans="1:10" ht="12.75">
      <c r="A293" s="20">
        <v>19</v>
      </c>
      <c r="B293" s="31"/>
      <c r="C293" s="32"/>
      <c r="D293" s="33"/>
      <c r="E293" s="34"/>
      <c r="F293" s="35"/>
      <c r="G293" s="35"/>
      <c r="H293" s="35">
        <f t="shared" si="11"/>
        <v>0</v>
      </c>
      <c r="I293" s="38"/>
      <c r="J293" s="37">
        <f>800*H293/H291-800</f>
        <v>-800</v>
      </c>
    </row>
    <row r="294" spans="1:10" ht="12.75">
      <c r="A294" s="20">
        <v>20</v>
      </c>
      <c r="B294" s="31"/>
      <c r="C294" s="32"/>
      <c r="D294" s="33"/>
      <c r="E294" s="34"/>
      <c r="F294" s="35"/>
      <c r="G294" s="35"/>
      <c r="H294" s="35">
        <f t="shared" si="11"/>
        <v>0</v>
      </c>
      <c r="I294" s="38"/>
      <c r="J294" s="37">
        <f>800*H294/H291-800</f>
        <v>-800</v>
      </c>
    </row>
    <row r="295" spans="1:10" ht="12.75">
      <c r="A295" s="20">
        <v>21</v>
      </c>
      <c r="B295" s="31"/>
      <c r="C295" s="32"/>
      <c r="D295" s="33"/>
      <c r="E295" s="34"/>
      <c r="F295" s="35"/>
      <c r="G295" s="35"/>
      <c r="H295" s="39">
        <f t="shared" si="11"/>
        <v>0</v>
      </c>
      <c r="I295" s="40"/>
      <c r="J295" s="41">
        <f>800*H295/H291-800</f>
        <v>-800</v>
      </c>
    </row>
    <row r="296" spans="1:10" ht="12.75">
      <c r="A296" s="20">
        <v>22</v>
      </c>
      <c r="B296" s="31"/>
      <c r="C296" s="32"/>
      <c r="D296" s="33"/>
      <c r="E296" s="34"/>
      <c r="F296" s="35"/>
      <c r="G296" s="35"/>
      <c r="H296" s="35">
        <f t="shared" si="11"/>
        <v>0</v>
      </c>
      <c r="I296" s="38"/>
      <c r="J296" s="37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5" r:id="rId1"/>
  <colBreaks count="2" manualBreakCount="2">
    <brk id="6" max="65535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C.I.T.R</dc:creator>
  <cp:keywords/>
  <dc:description/>
  <cp:lastModifiedBy>pc</cp:lastModifiedBy>
  <cp:lastPrinted>2013-01-29T08:29:10Z</cp:lastPrinted>
  <dcterms:created xsi:type="dcterms:W3CDTF">2009-03-09T17:51:27Z</dcterms:created>
  <dcterms:modified xsi:type="dcterms:W3CDTF">2013-01-29T12:35:17Z</dcterms:modified>
  <cp:category/>
  <cp:version/>
  <cp:contentType/>
  <cp:contentStatus/>
</cp:coreProperties>
</file>